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760" tabRatio="904" activeTab="0"/>
  </bookViews>
  <sheets>
    <sheet name="Calcul_CTP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<sst xmlns="http://schemas.openxmlformats.org/spreadsheetml/2006/main" count="48" uniqueCount="25">
  <si>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INSCRITS</t>
  </si>
  <si>
    <t>VOTANTS</t>
  </si>
  <si>
    <t>EXPRIMES</t>
  </si>
  <si>
    <t>Voix et sièges obtenus par chaque organisation syndicale</t>
  </si>
  <si>
    <t>CFDT</t>
  </si>
  <si>
    <t>CGT</t>
  </si>
  <si>
    <t>FO</t>
  </si>
  <si>
    <t>SUD</t>
  </si>
  <si>
    <t>TOTAL ELECTEURS</t>
  </si>
  <si>
    <t>QE. ELECT.</t>
  </si>
  <si>
    <t>RESTANTS</t>
  </si>
  <si>
    <t xml:space="preserve"> </t>
  </si>
  <si>
    <t>SIEGES</t>
  </si>
  <si>
    <t xml:space="preserve">  BULETINS NULS</t>
  </si>
  <si>
    <t>ENVELOPPES ANNULEES</t>
  </si>
  <si>
    <t>%</t>
  </si>
  <si>
    <t xml:space="preserve">du CONSEIL D'ADMINISTRATION </t>
  </si>
  <si>
    <t>de L'EPV</t>
  </si>
  <si>
    <t>RESULTAT des ELECTIONS</t>
  </si>
  <si>
    <t>c</t>
  </si>
  <si>
    <t>CTP 2010</t>
  </si>
  <si>
    <t>CTP 2007</t>
  </si>
  <si>
    <t>blancs</t>
  </si>
  <si>
    <t>nuls</t>
  </si>
  <si>
    <t>VALABLEME,EXPRIMES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</si>
</sst>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26"/>
      <name val="Times New Roman"/>
      <family val="1"/>
    </font>
    <font>
      <b/>
      <sz val="48"/>
      <name val="Times New Roman"/>
      <family val="1"/>
    </font>
    <font>
      <b/>
      <sz val="10"/>
      <name val="Arial Black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8"/>
      <color indexed="12"/>
      <name val="Arial Black"/>
      <family val="2"/>
    </font>
    <font>
      <b/>
      <sz val="12"/>
      <color indexed="12"/>
      <name val="Arial Black"/>
      <family val="2"/>
    </font>
    <font>
      <b/>
      <sz val="7"/>
      <name val="Arial Black"/>
      <family val="2"/>
    </font>
    <font>
      <b/>
      <sz val="12"/>
      <name val="Arial Black"/>
      <family val="2"/>
    </font>
    <font>
      <b/>
      <sz val="9"/>
      <name val="Arial Black"/>
      <family val="2"/>
    </font>
    <font>
      <b/>
      <sz val="20"/>
      <name val="Arial Black"/>
      <family val="2"/>
    </font>
    <font>
      <b/>
      <sz val="12"/>
      <color indexed="10"/>
      <name val="Arial Black"/>
      <family val="2"/>
    </font>
    <font>
      <b/>
      <sz val="12"/>
      <color indexed="55"/>
      <name val="Arial Black"/>
      <family val="2"/>
    </font>
    <font>
      <b/>
      <sz val="6"/>
      <name val="Arial Black"/>
      <family val="2"/>
    </font>
    <font>
      <b/>
      <sz val="8"/>
      <color indexed="10"/>
      <name val="Arial Black"/>
      <family val="2"/>
    </font>
    <font>
      <sz val="10"/>
      <name val="Arial Black"/>
      <family val="2"/>
    </font>
    <font>
      <sz val="14"/>
      <name val="Arial Black"/>
      <family val="2"/>
    </font>
    <font>
      <b/>
      <sz val="10"/>
      <color indexed="54"/>
      <name val="Times New Roman"/>
      <family val="1"/>
    </font>
    <font>
      <b/>
      <sz val="16"/>
      <color indexed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Black"/>
      <family val="2"/>
    </font>
    <font>
      <sz val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24"/>
      <color indexed="10"/>
      <name val="Arial"/>
      <family val="2"/>
    </font>
    <font>
      <b/>
      <sz val="24"/>
      <name val="Arial Black"/>
      <family val="2"/>
    </font>
    <font>
      <b/>
      <sz val="10"/>
      <color indexed="10"/>
      <name val="Arial Black"/>
      <family val="2"/>
    </font>
    <font>
      <b/>
      <sz val="10"/>
      <color indexed="41"/>
      <name val="Arial Black"/>
      <family val="2"/>
    </font>
    <font>
      <b/>
      <sz val="24"/>
      <color indexed="12"/>
      <name val="Arial Black"/>
      <family val="2"/>
    </font>
    <font>
      <b/>
      <sz val="24"/>
      <color indexed="12"/>
      <name val="Times New Roman"/>
      <family val="1"/>
    </font>
    <font>
      <b/>
      <sz val="20"/>
      <color indexed="9"/>
      <name val="Arial Black"/>
      <family val="2"/>
    </font>
    <font>
      <b/>
      <sz val="16"/>
      <color indexed="10"/>
      <name val="Arial Black"/>
      <family val="2"/>
    </font>
    <font>
      <b/>
      <sz val="36"/>
      <name val="Arial Black"/>
      <family val="2"/>
    </font>
    <font>
      <b/>
      <sz val="26"/>
      <color indexed="10"/>
      <name val="Arial"/>
      <family val="2"/>
    </font>
    <font>
      <b/>
      <sz val="26"/>
      <color indexed="12"/>
      <name val="Arial Black"/>
      <family val="2"/>
    </font>
    <font>
      <b/>
      <sz val="36"/>
      <color indexed="12"/>
      <name val="Arial Black"/>
      <family val="2"/>
    </font>
    <font>
      <sz val="24"/>
      <name val="Arial Black"/>
      <family val="2"/>
    </font>
    <font>
      <b/>
      <sz val="24"/>
      <color indexed="41"/>
      <name val="Arial Black"/>
      <family val="2"/>
    </font>
    <font>
      <b/>
      <sz val="24"/>
      <color indexed="8"/>
      <name val="Arial Black"/>
      <family val="2"/>
    </font>
    <font>
      <b/>
      <sz val="26"/>
      <name val="Arial Black"/>
      <family val="2"/>
    </font>
    <font>
      <b/>
      <sz val="26"/>
      <color indexed="62"/>
      <name val="Arial Black"/>
      <family val="2"/>
    </font>
    <font>
      <b/>
      <sz val="26"/>
      <color indexed="10"/>
      <name val="Arial Black"/>
      <family val="2"/>
    </font>
    <font>
      <sz val="26"/>
      <color indexed="12"/>
      <name val="Arial"/>
      <family val="0"/>
    </font>
    <font>
      <sz val="26"/>
      <name val="Arial"/>
      <family val="0"/>
    </font>
    <font>
      <b/>
      <sz val="26"/>
      <color indexed="12"/>
      <name val="Times New Roman"/>
      <family val="1"/>
    </font>
    <font>
      <sz val="16"/>
      <color indexed="12"/>
      <name val="Arial Black"/>
      <family val="2"/>
    </font>
    <font>
      <b/>
      <sz val="22"/>
      <color indexed="12"/>
      <name val="Arial Black"/>
      <family val="2"/>
    </font>
    <font>
      <sz val="10"/>
      <color indexed="12"/>
      <name val="Arial Black"/>
      <family val="2"/>
    </font>
    <font>
      <b/>
      <sz val="26"/>
      <color indexed="8"/>
      <name val="Arial Black"/>
      <family val="2"/>
    </font>
    <font>
      <b/>
      <sz val="26"/>
      <color indexed="41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5" fillId="0" borderId="0" xfId="22" applyNumberFormat="1" applyFont="1" applyFill="1" applyBorder="1" applyAlignment="1">
      <alignment horizontal="center" vertical="center" wrapText="1"/>
    </xf>
    <xf numFmtId="10" fontId="29" fillId="0" borderId="0" xfId="22" applyNumberFormat="1" applyFont="1" applyFill="1" applyBorder="1" applyAlignment="1">
      <alignment horizontal="center" vertical="center" wrapText="1"/>
    </xf>
    <xf numFmtId="10" fontId="19" fillId="0" borderId="0" xfId="22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9" fontId="25" fillId="0" borderId="0" xfId="22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9" fontId="39" fillId="3" borderId="2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0" fillId="6" borderId="1" xfId="0" applyNumberFormat="1" applyFont="1" applyFill="1" applyBorder="1" applyAlignment="1">
      <alignment horizontal="center" vertical="center" wrapText="1"/>
    </xf>
    <xf numFmtId="1" fontId="40" fillId="6" borderId="1" xfId="0" applyNumberFormat="1" applyFont="1" applyFill="1" applyBorder="1" applyAlignment="1">
      <alignment horizontal="center" vertical="center" wrapText="1"/>
    </xf>
    <xf numFmtId="1" fontId="41" fillId="5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9" fontId="45" fillId="7" borderId="1" xfId="22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0" fontId="2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1" fontId="39" fillId="5" borderId="1" xfId="0" applyNumberFormat="1" applyFont="1" applyFill="1" applyBorder="1" applyAlignment="1">
      <alignment horizontal="center" vertical="center" wrapText="1"/>
    </xf>
    <xf numFmtId="10" fontId="39" fillId="8" borderId="1" xfId="0" applyNumberFormat="1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0" fontId="39" fillId="8" borderId="1" xfId="22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/>
    </xf>
    <xf numFmtId="10" fontId="39" fillId="0" borderId="0" xfId="0" applyNumberFormat="1" applyFont="1" applyFill="1" applyAlignment="1">
      <alignment horizontal="center"/>
    </xf>
    <xf numFmtId="0" fontId="39" fillId="5" borderId="1" xfId="0" applyFont="1" applyFill="1" applyBorder="1" applyAlignment="1">
      <alignment horizontal="center" vertical="center" wrapText="1"/>
    </xf>
    <xf numFmtId="2" fontId="39" fillId="8" borderId="1" xfId="0" applyNumberFormat="1" applyFont="1" applyFill="1" applyBorder="1" applyAlignment="1">
      <alignment horizontal="center" vertical="center" wrapText="1"/>
    </xf>
    <xf numFmtId="1" fontId="39" fillId="8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1" fontId="52" fillId="5" borderId="1" xfId="22" applyNumberFormat="1" applyFont="1" applyFill="1" applyBorder="1" applyAlignment="1">
      <alignment horizontal="center" vertical="center" wrapText="1"/>
    </xf>
    <xf numFmtId="1" fontId="51" fillId="5" borderId="1" xfId="0" applyNumberFormat="1" applyFont="1" applyFill="1" applyBorder="1" applyAlignment="1">
      <alignment horizontal="center" vertical="center" wrapText="1"/>
    </xf>
    <xf numFmtId="1" fontId="52" fillId="5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shrinkToFit="1"/>
    </xf>
    <xf numFmtId="0" fontId="47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10" fontId="46" fillId="3" borderId="3" xfId="0" applyNumberFormat="1" applyFont="1" applyFill="1" applyBorder="1" applyAlignment="1">
      <alignment horizontal="center" vertical="center" wrapText="1"/>
    </xf>
    <xf numFmtId="10" fontId="46" fillId="3" borderId="2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0" fontId="53" fillId="9" borderId="1" xfId="22" applyNumberFormat="1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10" fontId="53" fillId="5" borderId="1" xfId="0" applyNumberFormat="1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0" fontId="55" fillId="9" borderId="1" xfId="2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0" fontId="53" fillId="5" borderId="1" xfId="22" applyNumberFormat="1" applyFont="1" applyFill="1" applyBorder="1" applyAlignment="1">
      <alignment horizontal="center" vertical="center" wrapText="1"/>
    </xf>
    <xf numFmtId="10" fontId="55" fillId="5" borderId="1" xfId="22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3" fillId="9" borderId="1" xfId="0" applyFont="1" applyFill="1" applyBorder="1" applyAlignment="1">
      <alignment horizontal="center" vertical="center" wrapText="1"/>
    </xf>
    <xf numFmtId="10" fontId="53" fillId="9" borderId="1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9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10" fontId="53" fillId="0" borderId="0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62" fillId="5" borderId="1" xfId="22" applyNumberFormat="1" applyFont="1" applyFill="1" applyBorder="1" applyAlignment="1">
      <alignment horizontal="center" vertical="center" wrapText="1"/>
    </xf>
    <xf numFmtId="1" fontId="63" fillId="5" borderId="1" xfId="0" applyNumberFormat="1" applyFont="1" applyFill="1" applyBorder="1" applyAlignment="1">
      <alignment horizontal="center" vertical="center" wrapText="1"/>
    </xf>
    <xf numFmtId="1" fontId="62" fillId="10" borderId="1" xfId="0" applyNumberFormat="1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file://H:\Documents\ImagesTravail\00-ugffj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17</xdr:row>
      <xdr:rowOff>66675</xdr:rowOff>
    </xdr:from>
    <xdr:to>
      <xdr:col>2</xdr:col>
      <xdr:colOff>1238250</xdr:colOff>
      <xdr:row>17</xdr:row>
      <xdr:rowOff>381000</xdr:rowOff>
    </xdr:to>
    <xdr:pic>
      <xdr:nvPicPr>
        <xdr:cNvPr id="1" name="BT_CalculNat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771900"/>
          <a:ext cx="1162050" cy="314325"/>
        </a:xfrm>
        <a:prstGeom prst="rect">
          <a:avLst/>
        </a:prstGeom>
        <a:noFill/>
        <a:ln w="635" cmpd="sng">
          <a:noFill/>
        </a:ln>
      </xdr:spPr>
    </xdr:pic>
    <xdr:clientData/>
  </xdr:twoCellAnchor>
  <xdr:twoCellAnchor editAs="oneCell">
    <xdr:from>
      <xdr:col>2</xdr:col>
      <xdr:colOff>66675</xdr:colOff>
      <xdr:row>18</xdr:row>
      <xdr:rowOff>19050</xdr:rowOff>
    </xdr:from>
    <xdr:to>
      <xdr:col>2</xdr:col>
      <xdr:colOff>1228725</xdr:colOff>
      <xdr:row>18</xdr:row>
      <xdr:rowOff>371475</xdr:rowOff>
    </xdr:to>
    <xdr:pic>
      <xdr:nvPicPr>
        <xdr:cNvPr id="2" name="BT_RazNatio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524375"/>
          <a:ext cx="1162050" cy="352425"/>
        </a:xfrm>
        <a:prstGeom prst="rect">
          <a:avLst/>
        </a:prstGeom>
        <a:noFill/>
        <a:ln w="63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971550</xdr:colOff>
      <xdr:row>16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3067050"/>
          <a:ext cx="2762250" cy="609600"/>
        </a:xfrm>
        <a:prstGeom prst="rect">
          <a:avLst/>
        </a:prstGeom>
        <a:noFill/>
        <a:ln w="635" cmpd="sng">
          <a:noFill/>
        </a:ln>
      </xdr:spPr>
    </xdr:pic>
    <xdr:clientData/>
  </xdr:twoCellAnchor>
  <xdr:twoCellAnchor editAs="absolute">
    <xdr:from>
      <xdr:col>14</xdr:col>
      <xdr:colOff>57150</xdr:colOff>
      <xdr:row>0</xdr:row>
      <xdr:rowOff>38100</xdr:rowOff>
    </xdr:from>
    <xdr:to>
      <xdr:col>20</xdr:col>
      <xdr:colOff>695325</xdr:colOff>
      <xdr:row>15</xdr:row>
      <xdr:rowOff>342900</xdr:rowOff>
    </xdr:to>
    <xdr:pic>
      <xdr:nvPicPr>
        <xdr:cNvPr id="4" name="Image 2" descr="H:\Documents\ImagesTravail\00-ugffj.bmp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7678400" y="38100"/>
          <a:ext cx="25431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57150</xdr:colOff>
      <xdr:row>10</xdr:row>
      <xdr:rowOff>28575</xdr:rowOff>
    </xdr:from>
    <xdr:to>
      <xdr:col>20</xdr:col>
      <xdr:colOff>628650</xdr:colOff>
      <xdr:row>15</xdr:row>
      <xdr:rowOff>295275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7773650" y="2714625"/>
          <a:ext cx="2381250" cy="647700"/>
        </a:xfrm>
        <a:prstGeom prst="rect">
          <a:avLst/>
        </a:prstGeom>
        <a:solidFill>
          <a:srgbClr val="FF0000"/>
        </a:solidFill>
        <a:ln w="63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SCHADOV CGT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_National"/>
  <dimension ref="A1:X50"/>
  <sheetViews>
    <sheetView tabSelected="1" zoomScale="50" zoomScaleNormal="50" zoomScaleSheetLayoutView="40" workbookViewId="0" topLeftCell="A13">
      <selection activeCell="V30" sqref="V30"/>
    </sheetView>
  </sheetViews>
  <sheetFormatPr defaultColWidth="11.421875" defaultRowHeight="12.75"/>
  <cols>
    <col min="1" max="1" width="13.8515625" style="7" customWidth="1"/>
    <col min="2" max="2" width="1.28515625" style="7" customWidth="1"/>
    <col min="3" max="3" width="26.8515625" style="7" customWidth="1"/>
    <col min="4" max="6" width="24.28125" style="7" customWidth="1"/>
    <col min="7" max="7" width="25.140625" style="7" customWidth="1"/>
    <col min="8" max="10" width="24.28125" style="7" customWidth="1"/>
    <col min="11" max="11" width="1.421875" style="7" customWidth="1"/>
    <col min="12" max="12" width="24.28125" style="7" customWidth="1"/>
    <col min="13" max="13" width="1.421875" style="6" customWidth="1"/>
    <col min="14" max="14" width="24.28125" style="7" customWidth="1"/>
    <col min="15" max="15" width="1.421875" style="7" customWidth="1"/>
    <col min="16" max="16" width="24.28125" style="7" customWidth="1"/>
    <col min="17" max="17" width="0.2890625" style="7" customWidth="1"/>
    <col min="18" max="19" width="0.5625" style="7" customWidth="1"/>
    <col min="20" max="20" width="1.421875" style="7" customWidth="1"/>
    <col min="21" max="21" width="25.7109375" style="7" customWidth="1"/>
    <col min="22" max="23" width="12.8515625" style="7" customWidth="1"/>
    <col min="24" max="24" width="12.7109375" style="7" customWidth="1"/>
    <col min="25" max="16384" width="11.421875" style="7" customWidth="1"/>
  </cols>
  <sheetData>
    <row r="1" spans="1:17" ht="27.75">
      <c r="A1" s="100"/>
      <c r="B1" s="100"/>
      <c r="C1" s="103"/>
      <c r="D1" s="103"/>
      <c r="E1" s="103"/>
      <c r="F1" s="103"/>
      <c r="G1" s="103"/>
      <c r="H1" s="64"/>
      <c r="I1" s="64"/>
      <c r="J1" s="64"/>
      <c r="K1" s="64"/>
      <c r="L1" s="64"/>
      <c r="M1" s="64"/>
      <c r="N1" s="64"/>
      <c r="O1" s="64"/>
      <c r="P1" s="44"/>
      <c r="Q1" s="44"/>
    </row>
    <row r="2" spans="1:17" ht="12" customHeight="1">
      <c r="A2" s="102"/>
      <c r="B2" s="10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44"/>
      <c r="Q2" s="44"/>
    </row>
    <row r="3" spans="1:17" ht="44.25" customHeight="1">
      <c r="A3" s="100"/>
      <c r="B3" s="100"/>
      <c r="C3" s="104" t="s">
        <v>18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44"/>
      <c r="Q3" s="44"/>
    </row>
    <row r="4" spans="1:17" ht="10.5" customHeight="1">
      <c r="A4" s="65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44"/>
      <c r="Q4" s="44"/>
    </row>
    <row r="5" spans="1:17" ht="44.25" customHeight="1">
      <c r="A5" s="100"/>
      <c r="B5" s="100"/>
      <c r="C5" s="155" t="s">
        <v>16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64"/>
      <c r="P5" s="44"/>
      <c r="Q5" s="44"/>
    </row>
    <row r="6" spans="1:15" ht="10.5" customHeight="1">
      <c r="A6" s="6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ht="44.25" customHeight="1">
      <c r="B7" s="45"/>
      <c r="C7" s="155" t="s">
        <v>17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45"/>
    </row>
    <row r="8" spans="2:18" ht="6" customHeight="1">
      <c r="B8" s="4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ht="6" customHeight="1"/>
    <row r="10" spans="1:20" ht="6" customHeight="1">
      <c r="A10" s="46"/>
      <c r="B10" s="46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46"/>
    </row>
    <row r="11" spans="1:20" ht="6" customHeight="1">
      <c r="A11" s="46"/>
      <c r="B11" s="46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46"/>
    </row>
    <row r="12" spans="1:23" ht="6" customHeight="1">
      <c r="A12" s="47"/>
      <c r="B12" s="47"/>
      <c r="C12" s="47"/>
      <c r="D12" s="47"/>
      <c r="E12" s="47"/>
      <c r="F12" s="48"/>
      <c r="I12" s="46"/>
      <c r="J12" s="46"/>
      <c r="P12" s="49"/>
      <c r="Q12" s="49"/>
      <c r="R12" s="49"/>
      <c r="S12" s="49"/>
      <c r="T12" s="49"/>
      <c r="U12" s="49"/>
      <c r="V12" s="46"/>
      <c r="W12" s="46"/>
    </row>
    <row r="13" spans="9:23" ht="6" customHeight="1">
      <c r="I13" s="46"/>
      <c r="J13" s="50"/>
      <c r="K13" s="50"/>
      <c r="O13" s="51"/>
      <c r="P13" s="49"/>
      <c r="Q13" s="49"/>
      <c r="R13" s="49"/>
      <c r="S13" s="49"/>
      <c r="T13" s="49"/>
      <c r="U13" s="49"/>
      <c r="V13" s="46"/>
      <c r="W13" s="46"/>
    </row>
    <row r="14" spans="9:23" ht="6" customHeight="1">
      <c r="I14" s="46"/>
      <c r="J14" s="50"/>
      <c r="K14" s="50"/>
      <c r="O14" s="51"/>
      <c r="T14" s="46"/>
      <c r="U14" s="46"/>
      <c r="V14" s="46"/>
      <c r="W14" s="46"/>
    </row>
    <row r="15" spans="9:23" ht="6" customHeight="1">
      <c r="I15" s="46"/>
      <c r="J15" s="50"/>
      <c r="K15" s="50"/>
      <c r="O15" s="51"/>
      <c r="T15" s="46"/>
      <c r="U15" s="46"/>
      <c r="V15" s="46"/>
      <c r="W15" s="46"/>
    </row>
    <row r="16" spans="8:23" ht="42.75" customHeight="1">
      <c r="H16" s="84">
        <v>2011</v>
      </c>
      <c r="I16" s="46"/>
      <c r="J16" s="50"/>
      <c r="T16" s="46"/>
      <c r="U16" s="46"/>
      <c r="V16" s="46"/>
      <c r="W16" s="46"/>
    </row>
    <row r="17" spans="1:23" ht="7.5" customHeight="1">
      <c r="A17" s="59"/>
      <c r="B17" s="1"/>
      <c r="C17" s="2"/>
      <c r="D17" s="1"/>
      <c r="E17" s="1"/>
      <c r="F17" s="1"/>
      <c r="G17" s="3"/>
      <c r="H17" s="3"/>
      <c r="I17" s="1"/>
      <c r="J17" s="4"/>
      <c r="K17" s="4"/>
      <c r="L17" s="4"/>
      <c r="M17" s="13"/>
      <c r="N17" s="1"/>
      <c r="O17" s="1"/>
      <c r="P17" s="1"/>
      <c r="Q17" s="1"/>
      <c r="R17" s="1"/>
      <c r="S17" s="1"/>
      <c r="T17" s="8"/>
      <c r="U17" s="46"/>
      <c r="V17" s="46"/>
      <c r="W17" s="46"/>
    </row>
    <row r="18" spans="1:23" ht="63" customHeight="1">
      <c r="A18" s="59"/>
      <c r="B18" s="1"/>
      <c r="C18" s="112"/>
      <c r="D18" s="107" t="s">
        <v>0</v>
      </c>
      <c r="E18" s="107" t="s">
        <v>1</v>
      </c>
      <c r="F18" s="114" t="s">
        <v>15</v>
      </c>
      <c r="G18" s="116" t="s">
        <v>14</v>
      </c>
      <c r="H18" s="107" t="s">
        <v>13</v>
      </c>
      <c r="I18" s="107" t="s">
        <v>24</v>
      </c>
      <c r="J18" s="109" t="s">
        <v>3</v>
      </c>
      <c r="K18" s="110"/>
      <c r="L18" s="110"/>
      <c r="M18" s="110"/>
      <c r="N18" s="110"/>
      <c r="O18" s="110"/>
      <c r="P18" s="110"/>
      <c r="Q18" s="110"/>
      <c r="R18" s="110"/>
      <c r="S18" s="111"/>
      <c r="T18" s="9"/>
      <c r="U18" s="52"/>
      <c r="V18" s="46"/>
      <c r="W18" s="46"/>
    </row>
    <row r="19" spans="1:23" ht="48" customHeight="1">
      <c r="A19" s="59"/>
      <c r="B19" s="1"/>
      <c r="C19" s="113"/>
      <c r="D19" s="108"/>
      <c r="E19" s="108"/>
      <c r="F19" s="115"/>
      <c r="G19" s="117"/>
      <c r="H19" s="108"/>
      <c r="I19" s="108"/>
      <c r="J19" s="73" t="s">
        <v>4</v>
      </c>
      <c r="K19" s="73"/>
      <c r="L19" s="74" t="s">
        <v>5</v>
      </c>
      <c r="M19" s="75"/>
      <c r="N19" s="73" t="s">
        <v>6</v>
      </c>
      <c r="O19" s="73"/>
      <c r="P19" s="73" t="s">
        <v>7</v>
      </c>
      <c r="R19" s="11"/>
      <c r="S19" s="11"/>
      <c r="T19" s="9"/>
      <c r="U19" s="52"/>
      <c r="V19" s="46"/>
      <c r="W19" s="46"/>
    </row>
    <row r="20" spans="1:23" ht="44.25" customHeight="1">
      <c r="A20" s="60"/>
      <c r="B20" s="5"/>
      <c r="C20" s="12" t="s">
        <v>8</v>
      </c>
      <c r="D20" s="85">
        <v>815</v>
      </c>
      <c r="E20" s="85">
        <v>518</v>
      </c>
      <c r="F20" s="86">
        <f>E20/D20</f>
        <v>0.6355828220858896</v>
      </c>
      <c r="G20" s="85">
        <v>1</v>
      </c>
      <c r="H20" s="85">
        <f>Feuil1!BB43</f>
        <v>46</v>
      </c>
      <c r="I20" s="87">
        <f>E20-(G20+H20)</f>
        <v>471</v>
      </c>
      <c r="J20" s="85">
        <f>Feuil1!AE21</f>
        <v>176</v>
      </c>
      <c r="K20" s="85"/>
      <c r="L20" s="85">
        <f>Feuil1!AU21</f>
        <v>180</v>
      </c>
      <c r="M20" s="85"/>
      <c r="N20" s="85">
        <f>Feuil1!AE43</f>
        <v>48</v>
      </c>
      <c r="O20" s="85"/>
      <c r="P20" s="85">
        <f>Feuil1!AU43</f>
        <v>67</v>
      </c>
      <c r="Q20" s="40"/>
      <c r="R20" s="40"/>
      <c r="S20" s="40"/>
      <c r="T20" s="10"/>
      <c r="U20" s="88">
        <f>SUM(J20:S20)</f>
        <v>471</v>
      </c>
      <c r="V20" s="46"/>
      <c r="W20" s="46"/>
    </row>
    <row r="21" spans="1:23" ht="44.25" customHeight="1">
      <c r="A21" s="60"/>
      <c r="B21" s="5"/>
      <c r="C21" s="66" t="s">
        <v>15</v>
      </c>
      <c r="D21" s="15"/>
      <c r="E21" s="15"/>
      <c r="F21" s="15"/>
      <c r="G21" s="15"/>
      <c r="H21" s="15"/>
      <c r="I21" s="15"/>
      <c r="J21" s="89">
        <f>J20/$I$20</f>
        <v>0.37367303609341823</v>
      </c>
      <c r="K21" s="89">
        <f aca="true" t="shared" si="0" ref="K21:S21">K20/$I$20</f>
        <v>0</v>
      </c>
      <c r="L21" s="89">
        <f t="shared" si="0"/>
        <v>0.3821656050955414</v>
      </c>
      <c r="M21" s="89">
        <f t="shared" si="0"/>
        <v>0</v>
      </c>
      <c r="N21" s="89">
        <f t="shared" si="0"/>
        <v>0.10191082802547771</v>
      </c>
      <c r="O21" s="89">
        <f t="shared" si="0"/>
        <v>0</v>
      </c>
      <c r="P21" s="89">
        <f t="shared" si="0"/>
        <v>0.14225053078556263</v>
      </c>
      <c r="Q21" s="89">
        <f t="shared" si="0"/>
        <v>0</v>
      </c>
      <c r="R21" s="89">
        <f t="shared" si="0"/>
        <v>0</v>
      </c>
      <c r="S21" s="89">
        <f t="shared" si="0"/>
        <v>0</v>
      </c>
      <c r="T21" s="90"/>
      <c r="U21" s="91">
        <f>SUM(J21:T21)</f>
        <v>1</v>
      </c>
      <c r="V21" s="46"/>
      <c r="W21" s="46"/>
    </row>
    <row r="22" spans="1:23" ht="44.25" customHeight="1">
      <c r="A22" s="60"/>
      <c r="B22" s="5"/>
      <c r="C22" s="76" t="s">
        <v>12</v>
      </c>
      <c r="D22" s="77" t="s">
        <v>9</v>
      </c>
      <c r="E22" s="76" t="s">
        <v>10</v>
      </c>
      <c r="F22" s="67"/>
      <c r="G22" s="68"/>
      <c r="H22" s="71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9"/>
      <c r="U22" s="53"/>
      <c r="V22" s="46"/>
      <c r="W22" s="46"/>
    </row>
    <row r="23" spans="1:23" ht="44.25" customHeight="1">
      <c r="A23" s="60" t="s">
        <v>11</v>
      </c>
      <c r="B23" s="5"/>
      <c r="C23" s="92">
        <v>3</v>
      </c>
      <c r="D23" s="93">
        <f>I20/C23</f>
        <v>157</v>
      </c>
      <c r="E23" s="94">
        <f>C23-U23</f>
        <v>0</v>
      </c>
      <c r="F23" s="95"/>
      <c r="G23" s="95"/>
      <c r="H23" s="159"/>
      <c r="I23" s="159"/>
      <c r="J23" s="156">
        <v>1</v>
      </c>
      <c r="K23" s="157">
        <v>0</v>
      </c>
      <c r="L23" s="158">
        <v>2</v>
      </c>
      <c r="M23" s="157">
        <v>0</v>
      </c>
      <c r="N23" s="157">
        <v>0</v>
      </c>
      <c r="O23" s="157">
        <v>0</v>
      </c>
      <c r="P23" s="157">
        <v>0</v>
      </c>
      <c r="Q23" s="72">
        <v>0</v>
      </c>
      <c r="R23" s="72">
        <v>0</v>
      </c>
      <c r="S23" s="72">
        <v>0</v>
      </c>
      <c r="T23" s="90"/>
      <c r="U23" s="88">
        <f>SUM(J23:S23)</f>
        <v>3</v>
      </c>
      <c r="V23" s="46"/>
      <c r="W23" s="46"/>
    </row>
    <row r="24" spans="1:23" ht="44.25" customHeight="1">
      <c r="A24" s="60"/>
      <c r="B24" s="5"/>
      <c r="C24" s="69"/>
      <c r="D24" s="41"/>
      <c r="E24" s="41"/>
      <c r="F24" s="41"/>
      <c r="G24" s="41"/>
      <c r="H24" s="41"/>
      <c r="I24" s="42"/>
      <c r="J24" s="43"/>
      <c r="K24" s="43"/>
      <c r="L24" s="42"/>
      <c r="M24" s="43"/>
      <c r="N24" s="43"/>
      <c r="O24" s="43"/>
      <c r="P24" s="43"/>
      <c r="Q24" s="43"/>
      <c r="R24" s="43"/>
      <c r="S24" s="43"/>
      <c r="T24" s="8"/>
      <c r="U24" s="46"/>
      <c r="V24" s="46"/>
      <c r="W24" s="46"/>
    </row>
    <row r="25" spans="1:23" ht="7.5" customHeight="1">
      <c r="A25" s="60"/>
      <c r="B25" s="5"/>
      <c r="C25" s="2"/>
      <c r="D25" s="5"/>
      <c r="E25" s="5"/>
      <c r="F25" s="5"/>
      <c r="G25" s="5"/>
      <c r="H25" s="5"/>
      <c r="I25" s="5"/>
      <c r="J25" s="5"/>
      <c r="K25" s="5"/>
      <c r="L25" s="5"/>
      <c r="M25" s="14"/>
      <c r="N25" s="5"/>
      <c r="O25" s="5"/>
      <c r="P25" s="5"/>
      <c r="Q25" s="5"/>
      <c r="R25" s="5"/>
      <c r="S25" s="5"/>
      <c r="T25" s="8"/>
      <c r="U25" s="46"/>
      <c r="V25" s="46"/>
      <c r="W25" s="46"/>
    </row>
    <row r="26" ht="42" customHeight="1">
      <c r="H26" s="84">
        <v>2008</v>
      </c>
    </row>
    <row r="27" spans="1:23" ht="7.5" customHeight="1">
      <c r="A27" s="59"/>
      <c r="B27" s="1"/>
      <c r="C27" s="2"/>
      <c r="D27" s="1"/>
      <c r="E27" s="1"/>
      <c r="F27" s="1"/>
      <c r="G27" s="3"/>
      <c r="H27" s="3"/>
      <c r="I27" s="1"/>
      <c r="J27" s="4"/>
      <c r="K27" s="4"/>
      <c r="L27" s="4"/>
      <c r="M27" s="13"/>
      <c r="N27" s="1"/>
      <c r="O27" s="1"/>
      <c r="P27" s="1"/>
      <c r="Q27" s="1"/>
      <c r="R27" s="1"/>
      <c r="S27" s="1"/>
      <c r="T27" s="8"/>
      <c r="U27" s="46"/>
      <c r="V27" s="46"/>
      <c r="W27" s="46"/>
    </row>
    <row r="28" spans="1:23" ht="63" customHeight="1">
      <c r="A28" s="59"/>
      <c r="B28" s="1"/>
      <c r="C28" s="118"/>
      <c r="D28" s="107" t="s">
        <v>0</v>
      </c>
      <c r="E28" s="107" t="s">
        <v>1</v>
      </c>
      <c r="F28" s="114" t="s">
        <v>15</v>
      </c>
      <c r="G28" s="116" t="s">
        <v>14</v>
      </c>
      <c r="H28" s="107" t="s">
        <v>13</v>
      </c>
      <c r="I28" s="107" t="s">
        <v>2</v>
      </c>
      <c r="J28" s="109" t="s">
        <v>3</v>
      </c>
      <c r="K28" s="110"/>
      <c r="L28" s="110"/>
      <c r="M28" s="110"/>
      <c r="N28" s="110"/>
      <c r="O28" s="110"/>
      <c r="P28" s="110"/>
      <c r="Q28" s="110"/>
      <c r="R28" s="110"/>
      <c r="S28" s="111"/>
      <c r="T28" s="9"/>
      <c r="U28" s="52"/>
      <c r="V28" s="46"/>
      <c r="W28" s="46"/>
    </row>
    <row r="29" spans="1:23" ht="48" customHeight="1">
      <c r="A29" s="59"/>
      <c r="B29" s="1"/>
      <c r="C29" s="119"/>
      <c r="D29" s="108"/>
      <c r="E29" s="108"/>
      <c r="F29" s="115"/>
      <c r="G29" s="117"/>
      <c r="H29" s="108"/>
      <c r="I29" s="108"/>
      <c r="J29" s="73" t="s">
        <v>4</v>
      </c>
      <c r="K29" s="73"/>
      <c r="L29" s="74" t="s">
        <v>5</v>
      </c>
      <c r="M29" s="75"/>
      <c r="N29" s="73" t="s">
        <v>6</v>
      </c>
      <c r="O29" s="73"/>
      <c r="P29" s="73" t="s">
        <v>7</v>
      </c>
      <c r="R29" s="11"/>
      <c r="S29" s="11"/>
      <c r="T29" s="9"/>
      <c r="U29" s="52"/>
      <c r="V29" s="46"/>
      <c r="W29" s="46"/>
    </row>
    <row r="30" spans="1:23" ht="45" customHeight="1">
      <c r="A30" s="60"/>
      <c r="B30" s="5"/>
      <c r="C30" s="12" t="s">
        <v>8</v>
      </c>
      <c r="D30" s="85">
        <v>765</v>
      </c>
      <c r="E30" s="85">
        <v>450</v>
      </c>
      <c r="F30" s="86">
        <f>E30/D30</f>
        <v>0.5882352941176471</v>
      </c>
      <c r="G30" s="85">
        <v>7</v>
      </c>
      <c r="H30" s="85">
        <v>40</v>
      </c>
      <c r="I30" s="87">
        <f>E30-(G30+H30)</f>
        <v>403</v>
      </c>
      <c r="J30" s="85">
        <v>165</v>
      </c>
      <c r="K30" s="85"/>
      <c r="L30" s="85">
        <v>131</v>
      </c>
      <c r="M30" s="85"/>
      <c r="N30" s="85">
        <v>59</v>
      </c>
      <c r="O30" s="85"/>
      <c r="P30" s="85">
        <v>48</v>
      </c>
      <c r="Q30" s="85"/>
      <c r="R30" s="85"/>
      <c r="S30" s="85"/>
      <c r="T30" s="90"/>
      <c r="U30" s="88">
        <f>SUM(J30:S30)</f>
        <v>403</v>
      </c>
      <c r="V30" s="46"/>
      <c r="W30" s="46"/>
    </row>
    <row r="31" spans="1:23" ht="45" customHeight="1">
      <c r="A31" s="60"/>
      <c r="B31" s="5"/>
      <c r="C31" s="66" t="s">
        <v>15</v>
      </c>
      <c r="D31" s="95"/>
      <c r="E31" s="95"/>
      <c r="F31" s="95"/>
      <c r="G31" s="95"/>
      <c r="H31" s="95"/>
      <c r="I31" s="95"/>
      <c r="J31" s="89">
        <f>J30/$I$30</f>
        <v>0.4094292803970223</v>
      </c>
      <c r="K31" s="89">
        <f aca="true" t="shared" si="1" ref="K31:P31">K30/$I$30</f>
        <v>0</v>
      </c>
      <c r="L31" s="89">
        <f t="shared" si="1"/>
        <v>0.3250620347394541</v>
      </c>
      <c r="M31" s="89">
        <f t="shared" si="1"/>
        <v>0</v>
      </c>
      <c r="N31" s="89">
        <f t="shared" si="1"/>
        <v>0.14640198511166252</v>
      </c>
      <c r="O31" s="89">
        <f t="shared" si="1"/>
        <v>0</v>
      </c>
      <c r="P31" s="89">
        <f t="shared" si="1"/>
        <v>0.11910669975186104</v>
      </c>
      <c r="Q31" s="89">
        <f>Q30/$I$20</f>
        <v>0</v>
      </c>
      <c r="R31" s="89">
        <f>R30/$I$20</f>
        <v>0</v>
      </c>
      <c r="S31" s="89">
        <f>S30/$I$20</f>
        <v>0</v>
      </c>
      <c r="T31" s="90"/>
      <c r="U31" s="91">
        <f>SUM(J31:T31)</f>
        <v>1</v>
      </c>
      <c r="V31" s="46"/>
      <c r="W31" s="46"/>
    </row>
    <row r="32" spans="1:23" ht="45" customHeight="1">
      <c r="A32" s="60"/>
      <c r="B32" s="5"/>
      <c r="C32" s="76" t="s">
        <v>12</v>
      </c>
      <c r="D32" s="77" t="s">
        <v>9</v>
      </c>
      <c r="E32" s="76" t="s">
        <v>10</v>
      </c>
      <c r="F32" s="67"/>
      <c r="G32" s="68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9"/>
      <c r="U32" s="53"/>
      <c r="V32" s="46"/>
      <c r="W32" s="46"/>
    </row>
    <row r="33" spans="1:23" ht="45" customHeight="1">
      <c r="A33" s="60" t="s">
        <v>11</v>
      </c>
      <c r="B33" s="5"/>
      <c r="C33" s="92">
        <v>3</v>
      </c>
      <c r="D33" s="93">
        <f>I30/C33</f>
        <v>134.33333333333334</v>
      </c>
      <c r="E33" s="94">
        <f>C33-U33</f>
        <v>0</v>
      </c>
      <c r="F33" s="95"/>
      <c r="G33" s="95"/>
      <c r="H33" s="96"/>
      <c r="I33" s="96"/>
      <c r="J33" s="97">
        <v>2</v>
      </c>
      <c r="K33" s="98"/>
      <c r="L33" s="99">
        <v>1</v>
      </c>
      <c r="M33" s="98"/>
      <c r="N33" s="98"/>
      <c r="O33" s="98"/>
      <c r="P33" s="98"/>
      <c r="Q33" s="98"/>
      <c r="R33" s="98"/>
      <c r="S33" s="98"/>
      <c r="T33" s="90"/>
      <c r="U33" s="88">
        <f>SUM(J33:S33)</f>
        <v>3</v>
      </c>
      <c r="V33" s="46"/>
      <c r="W33" s="46"/>
    </row>
    <row r="34" spans="1:23" ht="45" customHeight="1">
      <c r="A34" s="60"/>
      <c r="B34" s="5"/>
      <c r="C34" s="69"/>
      <c r="D34" s="41"/>
      <c r="E34" s="41"/>
      <c r="F34" s="41"/>
      <c r="G34" s="41"/>
      <c r="H34" s="41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8"/>
      <c r="U34" s="46"/>
      <c r="V34" s="46"/>
      <c r="W34" s="46"/>
    </row>
    <row r="35" spans="1:23" ht="7.5" customHeight="1">
      <c r="A35" s="60"/>
      <c r="B35" s="5"/>
      <c r="C35" s="2"/>
      <c r="D35" s="5"/>
      <c r="E35" s="5"/>
      <c r="F35" s="5"/>
      <c r="G35" s="5"/>
      <c r="H35" s="5"/>
      <c r="I35" s="5"/>
      <c r="J35" s="5"/>
      <c r="K35" s="5"/>
      <c r="L35" s="5"/>
      <c r="M35" s="14"/>
      <c r="N35" s="5"/>
      <c r="O35" s="5"/>
      <c r="P35" s="5"/>
      <c r="Q35" s="5"/>
      <c r="R35" s="5"/>
      <c r="S35" s="5"/>
      <c r="T35" s="8"/>
      <c r="U35" s="46"/>
      <c r="V35" s="46"/>
      <c r="W35" s="46"/>
    </row>
    <row r="36" s="23" customFormat="1" ht="44.25" customHeight="1">
      <c r="H36" s="122" t="s">
        <v>20</v>
      </c>
    </row>
    <row r="37" spans="3:16" s="23" customFormat="1" ht="44.25" customHeight="1">
      <c r="C37" s="120"/>
      <c r="D37" s="124">
        <v>841</v>
      </c>
      <c r="E37" s="125">
        <v>519</v>
      </c>
      <c r="F37" s="126">
        <f>E37/D37</f>
        <v>0.6171224732461356</v>
      </c>
      <c r="G37" s="125">
        <v>9</v>
      </c>
      <c r="H37" s="125">
        <v>34</v>
      </c>
      <c r="I37" s="127">
        <f>E37-(G37+H37)</f>
        <v>476</v>
      </c>
      <c r="J37" s="127">
        <v>143</v>
      </c>
      <c r="K37" s="62"/>
      <c r="L37" s="128">
        <v>152</v>
      </c>
      <c r="M37" s="129"/>
      <c r="N37" s="127">
        <v>61</v>
      </c>
      <c r="O37" s="130"/>
      <c r="P37" s="127">
        <v>72</v>
      </c>
    </row>
    <row r="38" spans="1:24" s="17" customFormat="1" ht="45" customHeight="1">
      <c r="A38" s="56"/>
      <c r="B38" s="56"/>
      <c r="C38" s="63"/>
      <c r="D38" s="132"/>
      <c r="E38" s="132"/>
      <c r="F38" s="132"/>
      <c r="G38" s="62"/>
      <c r="H38" s="62"/>
      <c r="I38" s="133"/>
      <c r="J38" s="134">
        <v>0.3004201680672269</v>
      </c>
      <c r="K38" s="132"/>
      <c r="L38" s="135">
        <v>0.31932773109243695</v>
      </c>
      <c r="M38" s="136"/>
      <c r="N38" s="134">
        <v>0.12815126050420167</v>
      </c>
      <c r="O38" s="132"/>
      <c r="P38" s="134">
        <v>0.15126050420168066</v>
      </c>
      <c r="Q38" s="56"/>
      <c r="R38" s="56"/>
      <c r="S38" s="56"/>
      <c r="T38" s="56"/>
      <c r="U38" s="56"/>
      <c r="V38" s="56"/>
      <c r="W38" s="55"/>
      <c r="X38" s="16"/>
    </row>
    <row r="39" spans="1:24" s="17" customFormat="1" ht="44.25" customHeight="1">
      <c r="A39" s="56"/>
      <c r="B39" s="56"/>
      <c r="C39" s="78"/>
      <c r="D39" s="79"/>
      <c r="E39" s="79"/>
      <c r="F39" s="80"/>
      <c r="G39" s="81"/>
      <c r="H39" s="122" t="s">
        <v>21</v>
      </c>
      <c r="I39" s="82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57"/>
      <c r="U39" s="57"/>
      <c r="V39" s="58"/>
      <c r="W39" s="55"/>
      <c r="X39" s="16"/>
    </row>
    <row r="40" spans="1:24" s="17" customFormat="1" ht="44.25" customHeight="1">
      <c r="A40" s="56"/>
      <c r="B40" s="56"/>
      <c r="C40" s="78"/>
      <c r="D40" s="137">
        <v>828</v>
      </c>
      <c r="E40" s="137">
        <v>441</v>
      </c>
      <c r="F40" s="138">
        <f>E40/D40</f>
        <v>0.532608695652174</v>
      </c>
      <c r="G40" s="137">
        <v>5</v>
      </c>
      <c r="H40" s="137">
        <v>32</v>
      </c>
      <c r="I40" s="137">
        <f>E40-(G40+H40)</f>
        <v>404</v>
      </c>
      <c r="J40" s="137">
        <v>115</v>
      </c>
      <c r="K40" s="139"/>
      <c r="L40" s="140">
        <v>162</v>
      </c>
      <c r="M40" s="141"/>
      <c r="N40" s="137">
        <v>54</v>
      </c>
      <c r="O40" s="139"/>
      <c r="P40" s="137">
        <v>27</v>
      </c>
      <c r="Q40" s="61"/>
      <c r="R40" s="24"/>
      <c r="S40" s="24"/>
      <c r="T40" s="24"/>
      <c r="U40" s="54"/>
      <c r="V40" s="25"/>
      <c r="W40" s="55"/>
      <c r="X40" s="16"/>
    </row>
    <row r="41" spans="1:24" s="17" customFormat="1" ht="44.25" customHeight="1">
      <c r="A41" s="26"/>
      <c r="B41" s="26"/>
      <c r="C41" s="18"/>
      <c r="D41" s="142"/>
      <c r="E41" s="142"/>
      <c r="F41" s="143"/>
      <c r="G41" s="142"/>
      <c r="H41" s="142"/>
      <c r="I41" s="139"/>
      <c r="J41" s="123">
        <v>0.28465346534653463</v>
      </c>
      <c r="K41" s="142"/>
      <c r="L41" s="131">
        <v>0.400990099009901</v>
      </c>
      <c r="M41" s="144"/>
      <c r="N41" s="123">
        <v>0.13366336633663367</v>
      </c>
      <c r="O41" s="142"/>
      <c r="P41" s="123">
        <v>0.06683168316831684</v>
      </c>
      <c r="Q41" s="27"/>
      <c r="R41" s="27"/>
      <c r="S41" s="27"/>
      <c r="T41" s="28"/>
      <c r="U41" s="27"/>
      <c r="V41" s="25"/>
      <c r="W41" s="29"/>
      <c r="X41" s="19"/>
    </row>
    <row r="42" spans="1:24" s="17" customFormat="1" ht="26.25" customHeight="1">
      <c r="A42" s="26"/>
      <c r="B42" s="26"/>
      <c r="C42" s="20"/>
      <c r="D42" s="22"/>
      <c r="E42" s="22"/>
      <c r="F42" s="22"/>
      <c r="G42" s="22"/>
      <c r="H42" s="121"/>
      <c r="I42" s="22"/>
      <c r="J42" s="30"/>
      <c r="K42" s="30"/>
      <c r="L42" s="30"/>
      <c r="M42" s="31"/>
      <c r="N42" s="30"/>
      <c r="O42" s="30"/>
      <c r="P42" s="30"/>
      <c r="Q42" s="30"/>
      <c r="R42" s="30"/>
      <c r="S42" s="30"/>
      <c r="T42" s="32"/>
      <c r="U42" s="33"/>
      <c r="V42" s="25"/>
      <c r="W42" s="29"/>
      <c r="X42" s="21"/>
    </row>
    <row r="43" spans="1:24" s="17" customFormat="1" ht="7.5" customHeight="1">
      <c r="A43" s="26"/>
      <c r="B43" s="26"/>
      <c r="C43" s="38"/>
      <c r="D43" s="39"/>
      <c r="E43" s="38"/>
      <c r="F43" s="34"/>
      <c r="G43" s="24"/>
      <c r="H43" s="35"/>
      <c r="I43" s="36"/>
      <c r="J43" s="36"/>
      <c r="K43" s="36"/>
      <c r="L43" s="36"/>
      <c r="M43" s="37"/>
      <c r="N43" s="36"/>
      <c r="O43" s="36"/>
      <c r="P43" s="36"/>
      <c r="Q43" s="36"/>
      <c r="R43" s="36"/>
      <c r="S43" s="36"/>
      <c r="T43" s="36"/>
      <c r="U43" s="36"/>
      <c r="V43" s="25"/>
      <c r="W43" s="29"/>
      <c r="X43" s="16"/>
    </row>
    <row r="44" spans="3:13" s="17" customFormat="1" ht="49.5" customHeight="1">
      <c r="C44" s="17" t="s">
        <v>19</v>
      </c>
      <c r="M44" s="16"/>
    </row>
    <row r="45" s="17" customFormat="1" ht="49.5" customHeight="1">
      <c r="M45" s="16"/>
    </row>
    <row r="46" s="17" customFormat="1" ht="49.5" customHeight="1">
      <c r="M46" s="16"/>
    </row>
    <row r="47" s="17" customFormat="1" ht="49.5" customHeight="1">
      <c r="M47" s="16"/>
    </row>
    <row r="48" s="17" customFormat="1" ht="49.5" customHeight="1">
      <c r="M48" s="16"/>
    </row>
    <row r="49" s="17" customFormat="1" ht="49.5" customHeight="1">
      <c r="M49" s="16"/>
    </row>
    <row r="50" s="17" customFormat="1" ht="49.5" customHeight="1">
      <c r="M50" s="16"/>
    </row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</sheetData>
  <mergeCells count="27">
    <mergeCell ref="G28:G29"/>
    <mergeCell ref="H28:H29"/>
    <mergeCell ref="I28:I29"/>
    <mergeCell ref="J28:S28"/>
    <mergeCell ref="C28:C29"/>
    <mergeCell ref="D28:D29"/>
    <mergeCell ref="E28:E29"/>
    <mergeCell ref="F28:F29"/>
    <mergeCell ref="C11:S11"/>
    <mergeCell ref="C8:R8"/>
    <mergeCell ref="H18:H19"/>
    <mergeCell ref="I18:I19"/>
    <mergeCell ref="J18:S18"/>
    <mergeCell ref="C18:C19"/>
    <mergeCell ref="D18:D19"/>
    <mergeCell ref="E18:E19"/>
    <mergeCell ref="F18:F19"/>
    <mergeCell ref="G18:G19"/>
    <mergeCell ref="A1:B1"/>
    <mergeCell ref="A3:B3"/>
    <mergeCell ref="A5:B5"/>
    <mergeCell ref="C10:S10"/>
    <mergeCell ref="A2:B2"/>
    <mergeCell ref="C1:G1"/>
    <mergeCell ref="C3:O3"/>
    <mergeCell ref="C5:N5"/>
    <mergeCell ref="C7:N7"/>
  </mergeCells>
  <conditionalFormatting sqref="U20 U23 U30 U33">
    <cfRule type="cellIs" priority="1" dxfId="0" operator="notEqual" stopIfTrue="1">
      <formula>I20</formula>
    </cfRule>
  </conditionalFormatting>
  <conditionalFormatting sqref="U21 U31">
    <cfRule type="cellIs" priority="2" dxfId="0" operator="notEqual" stopIfTrue="1">
      <formula>1</formula>
    </cfRule>
  </conditionalFormatting>
  <printOptions/>
  <pageMargins left="0.23" right="0.15" top="0.14" bottom="0.15" header="0.09" footer="0.11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Q1">
      <selection activeCell="AG32" sqref="AG32"/>
    </sheetView>
  </sheetViews>
  <sheetFormatPr defaultColWidth="11.421875" defaultRowHeight="12.75"/>
  <cols>
    <col min="1" max="13" width="0" style="148" hidden="1" customWidth="1"/>
    <col min="14" max="15" width="11.421875" style="148" hidden="1" customWidth="1"/>
    <col min="16" max="16" width="0" style="148" hidden="1" customWidth="1"/>
    <col min="17" max="18" width="6.00390625" style="148" customWidth="1"/>
    <col min="19" max="19" width="4.140625" style="148" customWidth="1"/>
    <col min="20" max="30" width="6.00390625" style="148" customWidth="1"/>
    <col min="31" max="31" width="7.421875" style="148" customWidth="1"/>
    <col min="32" max="32" width="3.28125" style="148" customWidth="1"/>
    <col min="33" max="46" width="6.00390625" style="148" customWidth="1"/>
    <col min="47" max="47" width="7.7109375" style="148" customWidth="1"/>
    <col min="48" max="48" width="3.57421875" style="148" customWidth="1"/>
    <col min="49" max="50" width="5.00390625" style="148" customWidth="1"/>
    <col min="51" max="51" width="5.8515625" style="148" customWidth="1"/>
    <col min="52" max="53" width="5.00390625" style="148" customWidth="1"/>
    <col min="54" max="16384" width="11.421875" style="148" customWidth="1"/>
  </cols>
  <sheetData>
    <row r="1" spans="1:53" ht="12" customHeight="1">
      <c r="A1" s="145" t="s">
        <v>4</v>
      </c>
      <c r="B1" s="145"/>
      <c r="C1" s="145"/>
      <c r="D1" s="146">
        <v>1</v>
      </c>
      <c r="E1" s="146">
        <v>1</v>
      </c>
      <c r="F1" s="146">
        <v>1</v>
      </c>
      <c r="G1" s="146">
        <v>1</v>
      </c>
      <c r="H1" s="146">
        <v>1</v>
      </c>
      <c r="I1" s="146">
        <v>1</v>
      </c>
      <c r="J1" s="146">
        <v>1</v>
      </c>
      <c r="K1" s="146">
        <v>1</v>
      </c>
      <c r="L1" s="146">
        <v>1</v>
      </c>
      <c r="M1" s="146">
        <v>1</v>
      </c>
      <c r="N1" s="147"/>
      <c r="O1" s="147"/>
      <c r="P1" s="147">
        <v>10</v>
      </c>
      <c r="Q1" s="153" t="s">
        <v>4</v>
      </c>
      <c r="R1" s="153"/>
      <c r="S1" s="153"/>
      <c r="T1" s="146">
        <v>1</v>
      </c>
      <c r="U1" s="146">
        <v>1</v>
      </c>
      <c r="V1" s="146">
        <v>1</v>
      </c>
      <c r="W1" s="146">
        <v>1</v>
      </c>
      <c r="X1" s="146">
        <v>1</v>
      </c>
      <c r="Y1" s="146">
        <v>1</v>
      </c>
      <c r="Z1" s="146">
        <v>1</v>
      </c>
      <c r="AA1" s="146">
        <v>1</v>
      </c>
      <c r="AB1" s="146">
        <v>1</v>
      </c>
      <c r="AC1" s="146">
        <v>1</v>
      </c>
      <c r="AD1" s="147"/>
      <c r="AE1" s="147">
        <f>SUM(T1:AC1)</f>
        <v>10</v>
      </c>
      <c r="AF1" s="147"/>
      <c r="AG1" s="153" t="s">
        <v>5</v>
      </c>
      <c r="AH1" s="153"/>
      <c r="AI1" s="153"/>
      <c r="AJ1" s="146">
        <v>1</v>
      </c>
      <c r="AK1" s="146">
        <v>1</v>
      </c>
      <c r="AL1" s="146">
        <v>1</v>
      </c>
      <c r="AM1" s="146">
        <v>1</v>
      </c>
      <c r="AN1" s="146">
        <v>1</v>
      </c>
      <c r="AO1" s="146">
        <v>1</v>
      </c>
      <c r="AP1" s="146">
        <v>1</v>
      </c>
      <c r="AQ1" s="146">
        <v>1</v>
      </c>
      <c r="AR1" s="146">
        <v>1</v>
      </c>
      <c r="AS1" s="146">
        <v>1</v>
      </c>
      <c r="AT1" s="147"/>
      <c r="AU1" s="147">
        <f>SUM(AJ1:AS1)</f>
        <v>10</v>
      </c>
      <c r="AW1" s="154" t="s">
        <v>22</v>
      </c>
      <c r="AX1" s="154"/>
      <c r="AZ1" s="154" t="s">
        <v>23</v>
      </c>
      <c r="BA1" s="154"/>
    </row>
    <row r="2" spans="1:53" ht="12" customHeight="1">
      <c r="A2" s="145"/>
      <c r="B2" s="145"/>
      <c r="C2" s="145"/>
      <c r="D2" s="146">
        <v>1</v>
      </c>
      <c r="E2" s="146">
        <v>1</v>
      </c>
      <c r="F2" s="146">
        <v>1</v>
      </c>
      <c r="G2" s="146">
        <v>1</v>
      </c>
      <c r="H2" s="146">
        <v>1</v>
      </c>
      <c r="I2" s="146">
        <v>1</v>
      </c>
      <c r="J2" s="146">
        <v>1</v>
      </c>
      <c r="K2" s="146">
        <v>1</v>
      </c>
      <c r="L2" s="146">
        <v>1</v>
      </c>
      <c r="M2" s="146">
        <v>1</v>
      </c>
      <c r="N2" s="149"/>
      <c r="O2" s="147"/>
      <c r="P2" s="147">
        <v>10</v>
      </c>
      <c r="Q2" s="153"/>
      <c r="R2" s="153"/>
      <c r="S2" s="153"/>
      <c r="T2" s="146">
        <v>1</v>
      </c>
      <c r="U2" s="146">
        <v>1</v>
      </c>
      <c r="V2" s="146">
        <v>1</v>
      </c>
      <c r="W2" s="146">
        <v>1</v>
      </c>
      <c r="X2" s="146">
        <v>1</v>
      </c>
      <c r="Y2" s="146">
        <v>1</v>
      </c>
      <c r="Z2" s="146">
        <v>1</v>
      </c>
      <c r="AA2" s="146">
        <v>1</v>
      </c>
      <c r="AB2" s="146">
        <v>1</v>
      </c>
      <c r="AC2" s="146">
        <v>1</v>
      </c>
      <c r="AD2" s="147"/>
      <c r="AE2" s="147">
        <f aca="true" t="shared" si="0" ref="AE2:AE21">SUM(T2:AC2)</f>
        <v>10</v>
      </c>
      <c r="AF2" s="147"/>
      <c r="AG2" s="153"/>
      <c r="AH2" s="153"/>
      <c r="AI2" s="153"/>
      <c r="AJ2" s="146">
        <v>1</v>
      </c>
      <c r="AK2" s="146">
        <v>1</v>
      </c>
      <c r="AL2" s="146">
        <v>1</v>
      </c>
      <c r="AM2" s="146">
        <v>1</v>
      </c>
      <c r="AN2" s="146">
        <v>1</v>
      </c>
      <c r="AO2" s="146">
        <v>1</v>
      </c>
      <c r="AP2" s="146">
        <v>1</v>
      </c>
      <c r="AQ2" s="146">
        <v>1</v>
      </c>
      <c r="AR2" s="146">
        <v>1</v>
      </c>
      <c r="AS2" s="146">
        <v>1</v>
      </c>
      <c r="AT2" s="147"/>
      <c r="AU2" s="147">
        <f aca="true" t="shared" si="1" ref="AU2:AU20">SUM(AJ2:AS2)</f>
        <v>10</v>
      </c>
      <c r="AW2" s="154"/>
      <c r="AX2" s="154"/>
      <c r="AZ2" s="154"/>
      <c r="BA2" s="154"/>
    </row>
    <row r="3" spans="1:53" ht="12" customHeight="1">
      <c r="A3" s="147"/>
      <c r="B3" s="147"/>
      <c r="C3" s="147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9"/>
      <c r="O3" s="147"/>
      <c r="P3" s="147">
        <v>0</v>
      </c>
      <c r="Q3" s="147"/>
      <c r="R3" s="147"/>
      <c r="S3" s="147"/>
      <c r="T3" s="146">
        <v>1</v>
      </c>
      <c r="U3" s="146">
        <v>1</v>
      </c>
      <c r="V3" s="146">
        <v>1</v>
      </c>
      <c r="W3" s="146">
        <v>1</v>
      </c>
      <c r="X3" s="146">
        <v>1</v>
      </c>
      <c r="Y3" s="146">
        <v>1</v>
      </c>
      <c r="Z3" s="146">
        <v>1</v>
      </c>
      <c r="AA3" s="146">
        <v>1</v>
      </c>
      <c r="AB3" s="146">
        <v>1</v>
      </c>
      <c r="AC3" s="146">
        <v>1</v>
      </c>
      <c r="AD3" s="147"/>
      <c r="AE3" s="147">
        <f t="shared" si="0"/>
        <v>10</v>
      </c>
      <c r="AF3" s="147"/>
      <c r="AG3" s="147"/>
      <c r="AH3" s="147"/>
      <c r="AI3" s="147"/>
      <c r="AJ3" s="146">
        <v>1</v>
      </c>
      <c r="AK3" s="146">
        <v>1</v>
      </c>
      <c r="AL3" s="146">
        <v>1</v>
      </c>
      <c r="AM3" s="146">
        <v>1</v>
      </c>
      <c r="AN3" s="146">
        <v>1</v>
      </c>
      <c r="AO3" s="146">
        <v>1</v>
      </c>
      <c r="AP3" s="146">
        <v>1</v>
      </c>
      <c r="AQ3" s="146">
        <v>1</v>
      </c>
      <c r="AR3" s="146">
        <v>1</v>
      </c>
      <c r="AS3" s="146">
        <v>1</v>
      </c>
      <c r="AT3" s="147"/>
      <c r="AU3" s="147">
        <f t="shared" si="1"/>
        <v>10</v>
      </c>
      <c r="AW3" s="154"/>
      <c r="AX3" s="154"/>
      <c r="AZ3" s="154"/>
      <c r="BA3" s="154"/>
    </row>
    <row r="4" spans="1:53" ht="12" customHeight="1">
      <c r="A4" s="147"/>
      <c r="B4" s="147"/>
      <c r="C4" s="14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9"/>
      <c r="O4" s="147"/>
      <c r="P4" s="147">
        <v>0</v>
      </c>
      <c r="Q4" s="147"/>
      <c r="R4" s="147"/>
      <c r="S4" s="147"/>
      <c r="T4" s="146">
        <v>1</v>
      </c>
      <c r="U4" s="146">
        <v>1</v>
      </c>
      <c r="V4" s="146">
        <v>1</v>
      </c>
      <c r="W4" s="146">
        <v>1</v>
      </c>
      <c r="X4" s="146">
        <v>1</v>
      </c>
      <c r="Y4" s="146">
        <v>1</v>
      </c>
      <c r="Z4" s="146">
        <v>1</v>
      </c>
      <c r="AA4" s="146">
        <v>1</v>
      </c>
      <c r="AB4" s="146">
        <v>1</v>
      </c>
      <c r="AC4" s="146">
        <v>1</v>
      </c>
      <c r="AD4" s="147"/>
      <c r="AE4" s="147">
        <f t="shared" si="0"/>
        <v>10</v>
      </c>
      <c r="AF4" s="147"/>
      <c r="AG4" s="147"/>
      <c r="AH4" s="147"/>
      <c r="AI4" s="147"/>
      <c r="AJ4" s="146">
        <v>1</v>
      </c>
      <c r="AK4" s="146">
        <v>1</v>
      </c>
      <c r="AL4" s="146">
        <v>1</v>
      </c>
      <c r="AM4" s="146">
        <v>1</v>
      </c>
      <c r="AN4" s="146">
        <v>1</v>
      </c>
      <c r="AO4" s="146">
        <v>1</v>
      </c>
      <c r="AP4" s="146">
        <v>1</v>
      </c>
      <c r="AQ4" s="146">
        <v>1</v>
      </c>
      <c r="AR4" s="146">
        <v>1</v>
      </c>
      <c r="AS4" s="146">
        <v>1</v>
      </c>
      <c r="AT4" s="147"/>
      <c r="AU4" s="147">
        <f t="shared" si="1"/>
        <v>10</v>
      </c>
      <c r="AW4" s="151">
        <v>1</v>
      </c>
      <c r="AX4" s="151">
        <v>1</v>
      </c>
      <c r="AZ4" s="151">
        <v>1</v>
      </c>
      <c r="BA4" s="151">
        <v>1</v>
      </c>
    </row>
    <row r="5" spans="1:53" ht="12" customHeight="1">
      <c r="A5" s="147"/>
      <c r="B5" s="147"/>
      <c r="C5" s="147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9"/>
      <c r="O5" s="147"/>
      <c r="P5" s="147">
        <v>0</v>
      </c>
      <c r="Q5" s="147"/>
      <c r="R5" s="147"/>
      <c r="S5" s="147"/>
      <c r="T5" s="146">
        <v>1</v>
      </c>
      <c r="U5" s="146">
        <v>1</v>
      </c>
      <c r="V5" s="146">
        <v>1</v>
      </c>
      <c r="W5" s="146">
        <v>1</v>
      </c>
      <c r="X5" s="146">
        <v>1</v>
      </c>
      <c r="Y5" s="146">
        <v>1</v>
      </c>
      <c r="Z5" s="146">
        <v>1</v>
      </c>
      <c r="AA5" s="146">
        <v>1</v>
      </c>
      <c r="AB5" s="146">
        <v>1</v>
      </c>
      <c r="AC5" s="146">
        <v>1</v>
      </c>
      <c r="AD5" s="147"/>
      <c r="AE5" s="147">
        <f t="shared" si="0"/>
        <v>10</v>
      </c>
      <c r="AF5" s="147"/>
      <c r="AG5" s="147"/>
      <c r="AH5" s="147"/>
      <c r="AI5" s="147"/>
      <c r="AJ5" s="146">
        <v>1</v>
      </c>
      <c r="AK5" s="146">
        <v>1</v>
      </c>
      <c r="AL5" s="146">
        <v>1</v>
      </c>
      <c r="AM5" s="146">
        <v>1</v>
      </c>
      <c r="AN5" s="146">
        <v>1</v>
      </c>
      <c r="AO5" s="146">
        <v>1</v>
      </c>
      <c r="AP5" s="146">
        <v>1</v>
      </c>
      <c r="AQ5" s="146">
        <v>1</v>
      </c>
      <c r="AR5" s="146">
        <v>1</v>
      </c>
      <c r="AS5" s="146">
        <v>1</v>
      </c>
      <c r="AT5" s="147"/>
      <c r="AU5" s="147">
        <f t="shared" si="1"/>
        <v>10</v>
      </c>
      <c r="AW5" s="151">
        <v>1</v>
      </c>
      <c r="AX5" s="151">
        <v>1</v>
      </c>
      <c r="AZ5" s="151">
        <v>1</v>
      </c>
      <c r="BA5" s="151">
        <v>1</v>
      </c>
    </row>
    <row r="6" spans="1:53" ht="12" customHeight="1">
      <c r="A6" s="147"/>
      <c r="B6" s="147"/>
      <c r="C6" s="147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9"/>
      <c r="O6" s="147"/>
      <c r="P6" s="147">
        <v>0</v>
      </c>
      <c r="Q6" s="147"/>
      <c r="R6" s="147"/>
      <c r="S6" s="147"/>
      <c r="T6" s="146">
        <v>1</v>
      </c>
      <c r="U6" s="146">
        <v>1</v>
      </c>
      <c r="V6" s="146">
        <v>1</v>
      </c>
      <c r="W6" s="146">
        <v>1</v>
      </c>
      <c r="X6" s="146">
        <v>1</v>
      </c>
      <c r="Y6" s="146">
        <v>1</v>
      </c>
      <c r="Z6" s="146">
        <v>1</v>
      </c>
      <c r="AA6" s="146">
        <v>1</v>
      </c>
      <c r="AB6" s="146">
        <v>1</v>
      </c>
      <c r="AC6" s="146">
        <v>1</v>
      </c>
      <c r="AD6" s="147"/>
      <c r="AE6" s="147">
        <f t="shared" si="0"/>
        <v>10</v>
      </c>
      <c r="AF6" s="147"/>
      <c r="AG6" s="147"/>
      <c r="AH6" s="147"/>
      <c r="AI6" s="147"/>
      <c r="AJ6" s="146">
        <v>1</v>
      </c>
      <c r="AK6" s="146">
        <v>1</v>
      </c>
      <c r="AL6" s="146">
        <v>1</v>
      </c>
      <c r="AM6" s="146">
        <v>1</v>
      </c>
      <c r="AN6" s="146">
        <v>1</v>
      </c>
      <c r="AO6" s="146">
        <v>1</v>
      </c>
      <c r="AP6" s="146">
        <v>1</v>
      </c>
      <c r="AQ6" s="146">
        <v>1</v>
      </c>
      <c r="AR6" s="146">
        <v>1</v>
      </c>
      <c r="AS6" s="146">
        <v>1</v>
      </c>
      <c r="AT6" s="147"/>
      <c r="AU6" s="147">
        <f t="shared" si="1"/>
        <v>10</v>
      </c>
      <c r="AW6" s="151">
        <v>1</v>
      </c>
      <c r="AX6" s="151">
        <v>1</v>
      </c>
      <c r="AZ6" s="151">
        <v>1</v>
      </c>
      <c r="BA6" s="151">
        <v>1</v>
      </c>
    </row>
    <row r="7" spans="1:53" ht="12" customHeight="1">
      <c r="A7" s="147"/>
      <c r="B7" s="147"/>
      <c r="C7" s="147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9"/>
      <c r="O7" s="147"/>
      <c r="P7" s="147">
        <v>0</v>
      </c>
      <c r="Q7" s="147"/>
      <c r="R7" s="147"/>
      <c r="S7" s="147"/>
      <c r="T7" s="146">
        <v>1</v>
      </c>
      <c r="U7" s="146">
        <v>1</v>
      </c>
      <c r="V7" s="146">
        <v>1</v>
      </c>
      <c r="W7" s="146">
        <v>1</v>
      </c>
      <c r="X7" s="146">
        <v>1</v>
      </c>
      <c r="Y7" s="146">
        <v>1</v>
      </c>
      <c r="Z7" s="146">
        <v>1</v>
      </c>
      <c r="AA7" s="146">
        <v>1</v>
      </c>
      <c r="AB7" s="146">
        <v>1</v>
      </c>
      <c r="AC7" s="146">
        <v>1</v>
      </c>
      <c r="AD7" s="147"/>
      <c r="AE7" s="147">
        <f t="shared" si="0"/>
        <v>10</v>
      </c>
      <c r="AF7" s="147"/>
      <c r="AG7" s="147"/>
      <c r="AH7" s="147"/>
      <c r="AI7" s="147"/>
      <c r="AJ7" s="146">
        <v>1</v>
      </c>
      <c r="AK7" s="146">
        <v>1</v>
      </c>
      <c r="AL7" s="146">
        <v>1</v>
      </c>
      <c r="AM7" s="146">
        <v>1</v>
      </c>
      <c r="AN7" s="146">
        <v>1</v>
      </c>
      <c r="AO7" s="146">
        <v>1</v>
      </c>
      <c r="AP7" s="146">
        <v>1</v>
      </c>
      <c r="AQ7" s="146">
        <v>1</v>
      </c>
      <c r="AR7" s="146">
        <v>1</v>
      </c>
      <c r="AS7" s="146">
        <v>1</v>
      </c>
      <c r="AT7" s="147"/>
      <c r="AU7" s="147">
        <f t="shared" si="1"/>
        <v>10</v>
      </c>
      <c r="AW7" s="151">
        <v>1</v>
      </c>
      <c r="AX7" s="151">
        <v>1</v>
      </c>
      <c r="AZ7" s="151">
        <v>1</v>
      </c>
      <c r="BA7" s="151">
        <v>1</v>
      </c>
    </row>
    <row r="8" spans="1:53" ht="12" customHeight="1">
      <c r="A8" s="147"/>
      <c r="B8" s="147"/>
      <c r="C8" s="147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9"/>
      <c r="O8" s="147"/>
      <c r="P8" s="147">
        <v>0</v>
      </c>
      <c r="Q8" s="147"/>
      <c r="R8" s="147"/>
      <c r="S8" s="147"/>
      <c r="T8" s="146">
        <v>1</v>
      </c>
      <c r="U8" s="146">
        <v>1</v>
      </c>
      <c r="V8" s="146">
        <v>1</v>
      </c>
      <c r="W8" s="146">
        <v>1</v>
      </c>
      <c r="X8" s="146">
        <v>1</v>
      </c>
      <c r="Y8" s="146">
        <v>1</v>
      </c>
      <c r="Z8" s="146">
        <v>1</v>
      </c>
      <c r="AA8" s="146">
        <v>1</v>
      </c>
      <c r="AB8" s="146">
        <v>1</v>
      </c>
      <c r="AC8" s="146">
        <v>1</v>
      </c>
      <c r="AD8" s="147"/>
      <c r="AE8" s="147">
        <f t="shared" si="0"/>
        <v>10</v>
      </c>
      <c r="AF8" s="147"/>
      <c r="AG8" s="147"/>
      <c r="AH8" s="147"/>
      <c r="AI8" s="147"/>
      <c r="AJ8" s="146">
        <v>1</v>
      </c>
      <c r="AK8" s="146">
        <v>1</v>
      </c>
      <c r="AL8" s="146">
        <v>1</v>
      </c>
      <c r="AM8" s="146">
        <v>1</v>
      </c>
      <c r="AN8" s="146">
        <v>1</v>
      </c>
      <c r="AO8" s="146">
        <v>1</v>
      </c>
      <c r="AP8" s="146">
        <v>1</v>
      </c>
      <c r="AQ8" s="146">
        <v>1</v>
      </c>
      <c r="AR8" s="146">
        <v>1</v>
      </c>
      <c r="AS8" s="146">
        <v>1</v>
      </c>
      <c r="AT8" s="147"/>
      <c r="AU8" s="147">
        <f t="shared" si="1"/>
        <v>10</v>
      </c>
      <c r="AW8" s="151">
        <v>1</v>
      </c>
      <c r="AX8" s="151">
        <v>1</v>
      </c>
      <c r="AZ8" s="151">
        <v>1</v>
      </c>
      <c r="BA8" s="151">
        <v>1</v>
      </c>
    </row>
    <row r="9" spans="1:53" ht="12" customHeight="1">
      <c r="A9" s="147"/>
      <c r="B9" s="147"/>
      <c r="C9" s="147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9"/>
      <c r="O9" s="147"/>
      <c r="P9" s="147">
        <v>0</v>
      </c>
      <c r="Q9" s="147"/>
      <c r="R9" s="147"/>
      <c r="S9" s="147"/>
      <c r="T9" s="146">
        <v>1</v>
      </c>
      <c r="U9" s="146">
        <v>1</v>
      </c>
      <c r="V9" s="146">
        <v>1</v>
      </c>
      <c r="W9" s="146">
        <v>1</v>
      </c>
      <c r="X9" s="146">
        <v>1</v>
      </c>
      <c r="Y9" s="146">
        <v>1</v>
      </c>
      <c r="Z9" s="146">
        <v>1</v>
      </c>
      <c r="AA9" s="146">
        <v>1</v>
      </c>
      <c r="AB9" s="146">
        <v>1</v>
      </c>
      <c r="AC9" s="146">
        <v>1</v>
      </c>
      <c r="AD9" s="147"/>
      <c r="AE9" s="147">
        <f t="shared" si="0"/>
        <v>10</v>
      </c>
      <c r="AF9" s="147"/>
      <c r="AG9" s="147"/>
      <c r="AH9" s="147"/>
      <c r="AI9" s="147"/>
      <c r="AJ9" s="146">
        <v>1</v>
      </c>
      <c r="AK9" s="146">
        <v>1</v>
      </c>
      <c r="AL9" s="146">
        <v>1</v>
      </c>
      <c r="AM9" s="146">
        <v>1</v>
      </c>
      <c r="AN9" s="146">
        <v>1</v>
      </c>
      <c r="AO9" s="146">
        <v>1</v>
      </c>
      <c r="AP9" s="146">
        <v>1</v>
      </c>
      <c r="AQ9" s="146">
        <v>1</v>
      </c>
      <c r="AR9" s="146">
        <v>1</v>
      </c>
      <c r="AS9" s="146">
        <v>1</v>
      </c>
      <c r="AT9" s="147"/>
      <c r="AU9" s="147">
        <f t="shared" si="1"/>
        <v>10</v>
      </c>
      <c r="AW9" s="151">
        <v>1</v>
      </c>
      <c r="AX9" s="151">
        <v>1</v>
      </c>
      <c r="AZ9" s="151"/>
      <c r="BA9" s="151"/>
    </row>
    <row r="10" spans="1:53" ht="12" customHeight="1">
      <c r="A10" s="147"/>
      <c r="B10" s="147"/>
      <c r="C10" s="147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9"/>
      <c r="O10" s="147"/>
      <c r="P10" s="147">
        <v>0</v>
      </c>
      <c r="Q10" s="147"/>
      <c r="R10" s="147"/>
      <c r="S10" s="147"/>
      <c r="T10" s="146">
        <v>1</v>
      </c>
      <c r="U10" s="146">
        <v>1</v>
      </c>
      <c r="V10" s="146">
        <v>1</v>
      </c>
      <c r="W10" s="146">
        <v>1</v>
      </c>
      <c r="X10" s="146">
        <v>1</v>
      </c>
      <c r="Y10" s="146">
        <v>1</v>
      </c>
      <c r="Z10" s="146">
        <v>1</v>
      </c>
      <c r="AA10" s="146">
        <v>1</v>
      </c>
      <c r="AB10" s="146">
        <v>1</v>
      </c>
      <c r="AC10" s="146">
        <v>1</v>
      </c>
      <c r="AD10" s="147"/>
      <c r="AE10" s="147">
        <f t="shared" si="0"/>
        <v>10</v>
      </c>
      <c r="AF10" s="147"/>
      <c r="AG10" s="147"/>
      <c r="AH10" s="147"/>
      <c r="AI10" s="147"/>
      <c r="AJ10" s="146">
        <v>1</v>
      </c>
      <c r="AK10" s="146">
        <v>1</v>
      </c>
      <c r="AL10" s="146">
        <v>1</v>
      </c>
      <c r="AM10" s="146">
        <v>1</v>
      </c>
      <c r="AN10" s="146">
        <v>1</v>
      </c>
      <c r="AO10" s="146">
        <v>1</v>
      </c>
      <c r="AP10" s="146">
        <v>1</v>
      </c>
      <c r="AQ10" s="146">
        <v>1</v>
      </c>
      <c r="AR10" s="146">
        <v>1</v>
      </c>
      <c r="AS10" s="146">
        <v>1</v>
      </c>
      <c r="AT10" s="147"/>
      <c r="AU10" s="147">
        <f t="shared" si="1"/>
        <v>10</v>
      </c>
      <c r="AW10" s="151">
        <v>1</v>
      </c>
      <c r="AX10" s="151">
        <v>1</v>
      </c>
      <c r="AZ10" s="151"/>
      <c r="BA10" s="151"/>
    </row>
    <row r="11" spans="1:53" ht="12" customHeight="1">
      <c r="A11" s="147"/>
      <c r="B11" s="147"/>
      <c r="C11" s="14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9"/>
      <c r="O11" s="147"/>
      <c r="P11" s="147">
        <v>0</v>
      </c>
      <c r="Q11" s="147"/>
      <c r="R11" s="147"/>
      <c r="S11" s="147"/>
      <c r="T11" s="146">
        <v>1</v>
      </c>
      <c r="U11" s="146">
        <v>1</v>
      </c>
      <c r="V11" s="146">
        <v>1</v>
      </c>
      <c r="W11" s="146">
        <v>1</v>
      </c>
      <c r="X11" s="146">
        <v>1</v>
      </c>
      <c r="Y11" s="146">
        <v>1</v>
      </c>
      <c r="Z11" s="146">
        <v>1</v>
      </c>
      <c r="AA11" s="146">
        <v>1</v>
      </c>
      <c r="AB11" s="146">
        <v>1</v>
      </c>
      <c r="AC11" s="146">
        <v>1</v>
      </c>
      <c r="AD11" s="147"/>
      <c r="AE11" s="147">
        <f t="shared" si="0"/>
        <v>10</v>
      </c>
      <c r="AF11" s="147"/>
      <c r="AG11" s="147"/>
      <c r="AH11" s="147"/>
      <c r="AI11" s="147"/>
      <c r="AJ11" s="146">
        <v>1</v>
      </c>
      <c r="AK11" s="146">
        <v>1</v>
      </c>
      <c r="AL11" s="146">
        <v>1</v>
      </c>
      <c r="AM11" s="146">
        <v>1</v>
      </c>
      <c r="AN11" s="146">
        <v>1</v>
      </c>
      <c r="AO11" s="146">
        <v>1</v>
      </c>
      <c r="AP11" s="146">
        <v>1</v>
      </c>
      <c r="AQ11" s="146">
        <v>1</v>
      </c>
      <c r="AR11" s="146">
        <v>1</v>
      </c>
      <c r="AS11" s="146">
        <v>1</v>
      </c>
      <c r="AT11" s="147"/>
      <c r="AU11" s="147">
        <f t="shared" si="1"/>
        <v>10</v>
      </c>
      <c r="AW11" s="151">
        <v>1</v>
      </c>
      <c r="AX11" s="151">
        <v>1</v>
      </c>
      <c r="AZ11" s="151"/>
      <c r="BA11" s="151"/>
    </row>
    <row r="12" spans="1:53" ht="12" customHeight="1">
      <c r="A12" s="147"/>
      <c r="B12" s="147"/>
      <c r="C12" s="14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9"/>
      <c r="O12" s="147"/>
      <c r="P12" s="147">
        <v>0</v>
      </c>
      <c r="Q12" s="147"/>
      <c r="R12" s="147"/>
      <c r="S12" s="147"/>
      <c r="T12" s="146">
        <v>1</v>
      </c>
      <c r="U12" s="146">
        <v>1</v>
      </c>
      <c r="V12" s="146">
        <v>1</v>
      </c>
      <c r="W12" s="146">
        <v>1</v>
      </c>
      <c r="X12" s="146">
        <v>1</v>
      </c>
      <c r="Y12" s="146">
        <v>1</v>
      </c>
      <c r="Z12" s="146">
        <v>1</v>
      </c>
      <c r="AA12" s="146">
        <v>1</v>
      </c>
      <c r="AB12" s="146">
        <v>1</v>
      </c>
      <c r="AC12" s="146">
        <v>1</v>
      </c>
      <c r="AD12" s="147"/>
      <c r="AE12" s="147">
        <f t="shared" si="0"/>
        <v>10</v>
      </c>
      <c r="AF12" s="147"/>
      <c r="AG12" s="147"/>
      <c r="AH12" s="147"/>
      <c r="AI12" s="147"/>
      <c r="AJ12" s="146">
        <v>1</v>
      </c>
      <c r="AK12" s="146">
        <v>1</v>
      </c>
      <c r="AL12" s="146">
        <v>1</v>
      </c>
      <c r="AM12" s="146">
        <v>1</v>
      </c>
      <c r="AN12" s="146">
        <v>1</v>
      </c>
      <c r="AO12" s="146">
        <v>1</v>
      </c>
      <c r="AP12" s="146">
        <v>1</v>
      </c>
      <c r="AQ12" s="146">
        <v>1</v>
      </c>
      <c r="AR12" s="146">
        <v>1</v>
      </c>
      <c r="AS12" s="146">
        <v>1</v>
      </c>
      <c r="AT12" s="147"/>
      <c r="AU12" s="147">
        <f t="shared" si="1"/>
        <v>10</v>
      </c>
      <c r="AW12" s="151">
        <v>1</v>
      </c>
      <c r="AX12" s="151">
        <v>1</v>
      </c>
      <c r="AZ12" s="151"/>
      <c r="BA12" s="151"/>
    </row>
    <row r="13" spans="1:53" ht="12" customHeight="1">
      <c r="A13" s="147"/>
      <c r="B13" s="147"/>
      <c r="C13" s="14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9"/>
      <c r="O13" s="147"/>
      <c r="P13" s="147">
        <v>0</v>
      </c>
      <c r="Q13" s="147"/>
      <c r="R13" s="147"/>
      <c r="S13" s="147"/>
      <c r="T13" s="146">
        <v>1</v>
      </c>
      <c r="U13" s="146">
        <v>1</v>
      </c>
      <c r="V13" s="146">
        <v>1</v>
      </c>
      <c r="W13" s="146">
        <v>1</v>
      </c>
      <c r="X13" s="146">
        <v>1</v>
      </c>
      <c r="Y13" s="146">
        <v>1</v>
      </c>
      <c r="Z13" s="146">
        <v>1</v>
      </c>
      <c r="AA13" s="146">
        <v>1</v>
      </c>
      <c r="AB13" s="146">
        <v>1</v>
      </c>
      <c r="AC13" s="146">
        <v>1</v>
      </c>
      <c r="AD13" s="147"/>
      <c r="AE13" s="147">
        <f t="shared" si="0"/>
        <v>10</v>
      </c>
      <c r="AF13" s="147"/>
      <c r="AG13" s="147"/>
      <c r="AH13" s="147"/>
      <c r="AI13" s="147"/>
      <c r="AJ13" s="146">
        <v>1</v>
      </c>
      <c r="AK13" s="146">
        <v>1</v>
      </c>
      <c r="AL13" s="146">
        <v>1</v>
      </c>
      <c r="AM13" s="146">
        <v>1</v>
      </c>
      <c r="AN13" s="146">
        <v>1</v>
      </c>
      <c r="AO13" s="146">
        <v>1</v>
      </c>
      <c r="AP13" s="146">
        <v>1</v>
      </c>
      <c r="AQ13" s="146">
        <v>1</v>
      </c>
      <c r="AR13" s="146">
        <v>1</v>
      </c>
      <c r="AS13" s="146">
        <v>1</v>
      </c>
      <c r="AT13" s="147"/>
      <c r="AU13" s="147">
        <f t="shared" si="1"/>
        <v>10</v>
      </c>
      <c r="AW13" s="151">
        <v>1</v>
      </c>
      <c r="AX13" s="151">
        <v>1</v>
      </c>
      <c r="AZ13" s="151"/>
      <c r="BA13" s="151"/>
    </row>
    <row r="14" spans="1:53" ht="12" customHeight="1">
      <c r="A14" s="147"/>
      <c r="B14" s="147"/>
      <c r="C14" s="14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9"/>
      <c r="O14" s="147"/>
      <c r="P14" s="147">
        <v>0</v>
      </c>
      <c r="Q14" s="147"/>
      <c r="R14" s="147"/>
      <c r="S14" s="147"/>
      <c r="T14" s="146">
        <v>1</v>
      </c>
      <c r="U14" s="146">
        <v>1</v>
      </c>
      <c r="V14" s="146">
        <v>1</v>
      </c>
      <c r="W14" s="146">
        <v>1</v>
      </c>
      <c r="X14" s="146">
        <v>1</v>
      </c>
      <c r="Y14" s="146">
        <v>1</v>
      </c>
      <c r="Z14" s="146">
        <v>1</v>
      </c>
      <c r="AA14" s="146">
        <v>1</v>
      </c>
      <c r="AB14" s="146">
        <v>1</v>
      </c>
      <c r="AC14" s="146">
        <v>1</v>
      </c>
      <c r="AD14" s="147"/>
      <c r="AE14" s="147">
        <f t="shared" si="0"/>
        <v>10</v>
      </c>
      <c r="AF14" s="147"/>
      <c r="AG14" s="147"/>
      <c r="AH14" s="147"/>
      <c r="AI14" s="147"/>
      <c r="AJ14" s="146">
        <v>1</v>
      </c>
      <c r="AK14" s="146">
        <v>1</v>
      </c>
      <c r="AL14" s="146">
        <v>1</v>
      </c>
      <c r="AM14" s="146">
        <v>1</v>
      </c>
      <c r="AN14" s="146">
        <v>1</v>
      </c>
      <c r="AO14" s="146">
        <v>1</v>
      </c>
      <c r="AP14" s="146">
        <v>1</v>
      </c>
      <c r="AQ14" s="146">
        <v>1</v>
      </c>
      <c r="AR14" s="146">
        <v>1</v>
      </c>
      <c r="AS14" s="146">
        <v>1</v>
      </c>
      <c r="AT14" s="147"/>
      <c r="AU14" s="147">
        <f t="shared" si="1"/>
        <v>10</v>
      </c>
      <c r="AW14" s="151">
        <v>1</v>
      </c>
      <c r="AX14" s="151">
        <v>1</v>
      </c>
      <c r="AZ14" s="151"/>
      <c r="BA14" s="151"/>
    </row>
    <row r="15" spans="1:53" ht="12" customHeight="1">
      <c r="A15" s="147"/>
      <c r="B15" s="147"/>
      <c r="C15" s="14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9"/>
      <c r="O15" s="147"/>
      <c r="P15" s="147">
        <v>0</v>
      </c>
      <c r="Q15" s="147"/>
      <c r="R15" s="147"/>
      <c r="S15" s="147"/>
      <c r="T15" s="146">
        <v>1</v>
      </c>
      <c r="U15" s="146">
        <v>1</v>
      </c>
      <c r="V15" s="146">
        <v>1</v>
      </c>
      <c r="W15" s="146">
        <v>1</v>
      </c>
      <c r="X15" s="146">
        <v>1</v>
      </c>
      <c r="Y15" s="146">
        <v>1</v>
      </c>
      <c r="Z15" s="146">
        <v>1</v>
      </c>
      <c r="AA15" s="146">
        <v>1</v>
      </c>
      <c r="AB15" s="146">
        <v>1</v>
      </c>
      <c r="AC15" s="146">
        <v>1</v>
      </c>
      <c r="AD15" s="147"/>
      <c r="AE15" s="147">
        <f t="shared" si="0"/>
        <v>10</v>
      </c>
      <c r="AF15" s="147"/>
      <c r="AG15" s="147"/>
      <c r="AH15" s="147"/>
      <c r="AI15" s="147"/>
      <c r="AJ15" s="146">
        <v>1</v>
      </c>
      <c r="AK15" s="146">
        <v>1</v>
      </c>
      <c r="AL15" s="146">
        <v>1</v>
      </c>
      <c r="AM15" s="146">
        <v>1</v>
      </c>
      <c r="AN15" s="146">
        <v>1</v>
      </c>
      <c r="AO15" s="146">
        <v>1</v>
      </c>
      <c r="AP15" s="146">
        <v>1</v>
      </c>
      <c r="AQ15" s="146">
        <v>1</v>
      </c>
      <c r="AR15" s="146">
        <v>1</v>
      </c>
      <c r="AS15" s="146">
        <v>1</v>
      </c>
      <c r="AT15" s="147"/>
      <c r="AU15" s="147">
        <f t="shared" si="1"/>
        <v>10</v>
      </c>
      <c r="AW15" s="151">
        <v>1</v>
      </c>
      <c r="AX15" s="151">
        <v>1</v>
      </c>
      <c r="AZ15" s="151"/>
      <c r="BA15" s="151"/>
    </row>
    <row r="16" spans="1:53" ht="12" customHeight="1">
      <c r="A16" s="147"/>
      <c r="B16" s="147"/>
      <c r="C16" s="14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9"/>
      <c r="O16" s="147"/>
      <c r="P16" s="147">
        <v>0</v>
      </c>
      <c r="Q16" s="147"/>
      <c r="R16" s="147"/>
      <c r="S16" s="147"/>
      <c r="T16" s="146">
        <v>1</v>
      </c>
      <c r="U16" s="146">
        <v>1</v>
      </c>
      <c r="V16" s="146">
        <v>1</v>
      </c>
      <c r="W16" s="146">
        <v>1</v>
      </c>
      <c r="X16" s="146">
        <v>1</v>
      </c>
      <c r="Y16" s="146">
        <v>1</v>
      </c>
      <c r="Z16" s="146">
        <v>1</v>
      </c>
      <c r="AA16" s="146">
        <v>1</v>
      </c>
      <c r="AB16" s="146">
        <v>1</v>
      </c>
      <c r="AC16" s="146">
        <v>1</v>
      </c>
      <c r="AD16" s="147"/>
      <c r="AE16" s="147">
        <f t="shared" si="0"/>
        <v>10</v>
      </c>
      <c r="AF16" s="147"/>
      <c r="AG16" s="147"/>
      <c r="AH16" s="147"/>
      <c r="AI16" s="147"/>
      <c r="AJ16" s="146">
        <v>1</v>
      </c>
      <c r="AK16" s="146">
        <v>1</v>
      </c>
      <c r="AL16" s="146">
        <v>1</v>
      </c>
      <c r="AM16" s="146">
        <v>1</v>
      </c>
      <c r="AN16" s="146">
        <v>1</v>
      </c>
      <c r="AO16" s="146">
        <v>1</v>
      </c>
      <c r="AP16" s="146">
        <v>1</v>
      </c>
      <c r="AQ16" s="146">
        <v>1</v>
      </c>
      <c r="AR16" s="146">
        <v>1</v>
      </c>
      <c r="AS16" s="146">
        <v>1</v>
      </c>
      <c r="AT16" s="147"/>
      <c r="AU16" s="147">
        <f t="shared" si="1"/>
        <v>10</v>
      </c>
      <c r="AW16" s="151">
        <v>1</v>
      </c>
      <c r="AX16" s="151">
        <v>1</v>
      </c>
      <c r="AZ16" s="151"/>
      <c r="BA16" s="151"/>
    </row>
    <row r="17" spans="1:53" ht="12" customHeight="1">
      <c r="A17" s="147"/>
      <c r="B17" s="147"/>
      <c r="C17" s="147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9"/>
      <c r="O17" s="147"/>
      <c r="P17" s="147">
        <v>0</v>
      </c>
      <c r="Q17" s="147"/>
      <c r="R17" s="147"/>
      <c r="S17" s="147"/>
      <c r="T17" s="146">
        <v>1</v>
      </c>
      <c r="U17" s="146">
        <v>1</v>
      </c>
      <c r="V17" s="146">
        <v>1</v>
      </c>
      <c r="W17" s="146">
        <v>1</v>
      </c>
      <c r="X17" s="146">
        <v>1</v>
      </c>
      <c r="Y17" s="146">
        <v>1</v>
      </c>
      <c r="Z17" s="146">
        <v>1</v>
      </c>
      <c r="AA17" s="146">
        <v>1</v>
      </c>
      <c r="AB17" s="146">
        <v>1</v>
      </c>
      <c r="AC17" s="146">
        <v>1</v>
      </c>
      <c r="AD17" s="147"/>
      <c r="AE17" s="147">
        <f t="shared" si="0"/>
        <v>10</v>
      </c>
      <c r="AF17" s="147"/>
      <c r="AG17" s="147"/>
      <c r="AH17" s="147"/>
      <c r="AI17" s="147"/>
      <c r="AJ17" s="146">
        <v>1</v>
      </c>
      <c r="AK17" s="146">
        <v>1</v>
      </c>
      <c r="AL17" s="146">
        <v>1</v>
      </c>
      <c r="AM17" s="146">
        <v>1</v>
      </c>
      <c r="AN17" s="146">
        <v>1</v>
      </c>
      <c r="AO17" s="146">
        <v>1</v>
      </c>
      <c r="AP17" s="146">
        <v>1</v>
      </c>
      <c r="AQ17" s="146">
        <v>1</v>
      </c>
      <c r="AR17" s="146">
        <v>1</v>
      </c>
      <c r="AS17" s="146">
        <v>1</v>
      </c>
      <c r="AT17" s="147"/>
      <c r="AU17" s="147">
        <f t="shared" si="1"/>
        <v>10</v>
      </c>
      <c r="AW17" s="151">
        <v>1</v>
      </c>
      <c r="AX17" s="151">
        <v>1</v>
      </c>
      <c r="AZ17" s="151"/>
      <c r="BA17" s="151"/>
    </row>
    <row r="18" spans="1:53" ht="12" customHeight="1">
      <c r="A18" s="147"/>
      <c r="B18" s="147"/>
      <c r="C18" s="147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9"/>
      <c r="O18" s="147"/>
      <c r="P18" s="147">
        <v>0</v>
      </c>
      <c r="Q18" s="147"/>
      <c r="R18" s="147"/>
      <c r="S18" s="147"/>
      <c r="T18" s="146">
        <v>1</v>
      </c>
      <c r="U18" s="146">
        <v>1</v>
      </c>
      <c r="V18" s="146">
        <v>1</v>
      </c>
      <c r="W18" s="146">
        <v>1</v>
      </c>
      <c r="X18" s="146">
        <v>1</v>
      </c>
      <c r="Y18" s="146">
        <v>1</v>
      </c>
      <c r="Z18" s="146"/>
      <c r="AA18" s="146"/>
      <c r="AB18" s="146"/>
      <c r="AC18" s="146"/>
      <c r="AD18" s="147"/>
      <c r="AE18" s="147">
        <f t="shared" si="0"/>
        <v>6</v>
      </c>
      <c r="AF18" s="147"/>
      <c r="AG18" s="147"/>
      <c r="AH18" s="147"/>
      <c r="AI18" s="147"/>
      <c r="AJ18" s="146">
        <v>1</v>
      </c>
      <c r="AK18" s="146">
        <v>1</v>
      </c>
      <c r="AL18" s="146">
        <v>1</v>
      </c>
      <c r="AM18" s="146">
        <v>1</v>
      </c>
      <c r="AN18" s="146">
        <v>1</v>
      </c>
      <c r="AO18" s="146">
        <v>1</v>
      </c>
      <c r="AP18" s="146">
        <v>1</v>
      </c>
      <c r="AQ18" s="146">
        <v>1</v>
      </c>
      <c r="AR18" s="146">
        <v>1</v>
      </c>
      <c r="AS18" s="146">
        <v>1</v>
      </c>
      <c r="AT18" s="147"/>
      <c r="AU18" s="147">
        <f t="shared" si="1"/>
        <v>10</v>
      </c>
      <c r="AW18" s="151">
        <v>1</v>
      </c>
      <c r="AX18" s="151">
        <v>1</v>
      </c>
      <c r="AZ18" s="151"/>
      <c r="BA18" s="151"/>
    </row>
    <row r="19" spans="1:53" ht="12" customHeight="1">
      <c r="A19" s="147"/>
      <c r="B19" s="147"/>
      <c r="C19" s="147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9"/>
      <c r="O19" s="147"/>
      <c r="P19" s="147">
        <v>0</v>
      </c>
      <c r="Q19" s="147"/>
      <c r="R19" s="147"/>
      <c r="S19" s="147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7"/>
      <c r="AE19" s="147">
        <f t="shared" si="0"/>
        <v>0</v>
      </c>
      <c r="AF19" s="147"/>
      <c r="AG19" s="147"/>
      <c r="AH19" s="147"/>
      <c r="AI19" s="147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7"/>
      <c r="AU19" s="147">
        <f t="shared" si="1"/>
        <v>0</v>
      </c>
      <c r="AW19" s="151">
        <v>1</v>
      </c>
      <c r="AX19" s="151">
        <v>1</v>
      </c>
      <c r="AZ19" s="151"/>
      <c r="BA19" s="151"/>
    </row>
    <row r="20" spans="1:53" ht="12" customHeight="1">
      <c r="A20" s="147"/>
      <c r="B20" s="147"/>
      <c r="C20" s="147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9"/>
      <c r="O20" s="147"/>
      <c r="P20" s="147">
        <v>0</v>
      </c>
      <c r="Q20" s="147"/>
      <c r="R20" s="147"/>
      <c r="S20" s="147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7"/>
      <c r="AE20" s="147">
        <f t="shared" si="0"/>
        <v>0</v>
      </c>
      <c r="AF20" s="147"/>
      <c r="AG20" s="147"/>
      <c r="AH20" s="147"/>
      <c r="AI20" s="147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7"/>
      <c r="AU20" s="147">
        <f t="shared" si="1"/>
        <v>0</v>
      </c>
      <c r="AW20" s="151">
        <v>1</v>
      </c>
      <c r="AX20" s="151">
        <v>1</v>
      </c>
      <c r="AZ20" s="151"/>
      <c r="BA20" s="151"/>
    </row>
    <row r="21" spans="1:53" ht="21" customHeight="1">
      <c r="A21" s="147"/>
      <c r="B21" s="147"/>
      <c r="C21" s="147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9"/>
      <c r="O21" s="147"/>
      <c r="P21" s="147">
        <v>20</v>
      </c>
      <c r="Q21" s="147"/>
      <c r="R21" s="147"/>
      <c r="S21" s="147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7"/>
      <c r="AE21" s="150">
        <f>SUM(AE1:AE20)</f>
        <v>176</v>
      </c>
      <c r="AF21" s="147"/>
      <c r="AG21" s="147"/>
      <c r="AH21" s="147"/>
      <c r="AI21" s="147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7"/>
      <c r="AU21" s="150">
        <f>SUM(AU1:AU20)</f>
        <v>180</v>
      </c>
      <c r="AW21" s="151">
        <v>1</v>
      </c>
      <c r="AX21" s="151">
        <v>1</v>
      </c>
      <c r="AZ21" s="151"/>
      <c r="BA21" s="151"/>
    </row>
    <row r="22" spans="1:53" ht="6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W22" s="151"/>
      <c r="AX22" s="151"/>
      <c r="AZ22" s="151"/>
      <c r="BA22" s="151"/>
    </row>
    <row r="23" spans="1:53" ht="12" customHeight="1">
      <c r="A23" s="145" t="s">
        <v>6</v>
      </c>
      <c r="B23" s="145"/>
      <c r="C23" s="145"/>
      <c r="D23" s="146">
        <v>1</v>
      </c>
      <c r="E23" s="146">
        <v>1</v>
      </c>
      <c r="F23" s="146">
        <v>1</v>
      </c>
      <c r="G23" s="146">
        <v>1</v>
      </c>
      <c r="H23" s="146">
        <v>1</v>
      </c>
      <c r="I23" s="146">
        <v>1</v>
      </c>
      <c r="J23" s="146">
        <v>1</v>
      </c>
      <c r="K23" s="146">
        <v>1</v>
      </c>
      <c r="L23" s="146">
        <v>1</v>
      </c>
      <c r="M23" s="146">
        <v>1</v>
      </c>
      <c r="N23" s="147"/>
      <c r="O23" s="147"/>
      <c r="P23" s="147">
        <v>10</v>
      </c>
      <c r="Q23" s="153" t="s">
        <v>6</v>
      </c>
      <c r="R23" s="153"/>
      <c r="S23" s="153"/>
      <c r="T23" s="146">
        <v>1</v>
      </c>
      <c r="U23" s="146">
        <v>1</v>
      </c>
      <c r="V23" s="146">
        <v>1</v>
      </c>
      <c r="W23" s="146">
        <v>1</v>
      </c>
      <c r="X23" s="146">
        <v>1</v>
      </c>
      <c r="Y23" s="146">
        <v>1</v>
      </c>
      <c r="Z23" s="146">
        <v>1</v>
      </c>
      <c r="AA23" s="146">
        <v>1</v>
      </c>
      <c r="AB23" s="146">
        <v>1</v>
      </c>
      <c r="AC23" s="146">
        <v>1</v>
      </c>
      <c r="AD23" s="147"/>
      <c r="AE23" s="147">
        <f>SUM(T23:AC23)</f>
        <v>10</v>
      </c>
      <c r="AF23" s="147"/>
      <c r="AG23" s="153" t="s">
        <v>7</v>
      </c>
      <c r="AH23" s="153"/>
      <c r="AI23" s="153"/>
      <c r="AJ23" s="146">
        <v>1</v>
      </c>
      <c r="AK23" s="146">
        <v>1</v>
      </c>
      <c r="AL23" s="146">
        <v>1</v>
      </c>
      <c r="AM23" s="146">
        <v>1</v>
      </c>
      <c r="AN23" s="146">
        <v>1</v>
      </c>
      <c r="AO23" s="146">
        <v>1</v>
      </c>
      <c r="AP23" s="146">
        <v>1</v>
      </c>
      <c r="AQ23" s="146">
        <v>1</v>
      </c>
      <c r="AR23" s="146">
        <v>1</v>
      </c>
      <c r="AS23" s="146">
        <v>1</v>
      </c>
      <c r="AT23" s="147"/>
      <c r="AU23" s="147">
        <f>SUM(AJ23:AS23)</f>
        <v>10</v>
      </c>
      <c r="AW23" s="151"/>
      <c r="AX23" s="151"/>
      <c r="AZ23" s="151"/>
      <c r="BA23" s="151"/>
    </row>
    <row r="24" spans="1:53" ht="12" customHeight="1">
      <c r="A24" s="145"/>
      <c r="B24" s="145"/>
      <c r="C24" s="145"/>
      <c r="D24" s="146">
        <v>1</v>
      </c>
      <c r="E24" s="146">
        <v>1</v>
      </c>
      <c r="F24" s="146">
        <v>1</v>
      </c>
      <c r="G24" s="146">
        <v>1</v>
      </c>
      <c r="H24" s="146">
        <v>1</v>
      </c>
      <c r="I24" s="146">
        <v>1</v>
      </c>
      <c r="J24" s="146">
        <v>1</v>
      </c>
      <c r="K24" s="146">
        <v>1</v>
      </c>
      <c r="L24" s="146">
        <v>1</v>
      </c>
      <c r="M24" s="146">
        <v>1</v>
      </c>
      <c r="N24" s="147"/>
      <c r="O24" s="147"/>
      <c r="P24" s="147">
        <v>10</v>
      </c>
      <c r="Q24" s="153"/>
      <c r="R24" s="153"/>
      <c r="S24" s="153"/>
      <c r="T24" s="146">
        <v>1</v>
      </c>
      <c r="U24" s="146">
        <v>1</v>
      </c>
      <c r="V24" s="146">
        <v>1</v>
      </c>
      <c r="W24" s="146">
        <v>1</v>
      </c>
      <c r="X24" s="146">
        <v>1</v>
      </c>
      <c r="Y24" s="146">
        <v>1</v>
      </c>
      <c r="Z24" s="146">
        <v>1</v>
      </c>
      <c r="AA24" s="146">
        <v>1</v>
      </c>
      <c r="AB24" s="146">
        <v>1</v>
      </c>
      <c r="AC24" s="146">
        <v>1</v>
      </c>
      <c r="AD24" s="147"/>
      <c r="AE24" s="147">
        <f aca="true" t="shared" si="2" ref="AE24:AE42">SUM(T24:AC24)</f>
        <v>10</v>
      </c>
      <c r="AF24" s="147"/>
      <c r="AG24" s="153"/>
      <c r="AH24" s="153"/>
      <c r="AI24" s="153"/>
      <c r="AJ24" s="146">
        <v>1</v>
      </c>
      <c r="AK24" s="146">
        <v>1</v>
      </c>
      <c r="AL24" s="146">
        <v>1</v>
      </c>
      <c r="AM24" s="146">
        <v>1</v>
      </c>
      <c r="AN24" s="146">
        <v>1</v>
      </c>
      <c r="AO24" s="146">
        <v>1</v>
      </c>
      <c r="AP24" s="146">
        <v>1</v>
      </c>
      <c r="AQ24" s="146">
        <v>1</v>
      </c>
      <c r="AR24" s="146">
        <v>1</v>
      </c>
      <c r="AS24" s="146">
        <v>1</v>
      </c>
      <c r="AT24" s="147"/>
      <c r="AU24" s="147">
        <f aca="true" t="shared" si="3" ref="AU24:AU42">SUM(AJ24:AS24)</f>
        <v>10</v>
      </c>
      <c r="AW24" s="151"/>
      <c r="AX24" s="151"/>
      <c r="AZ24" s="151"/>
      <c r="BA24" s="151"/>
    </row>
    <row r="25" spans="1:53" ht="12" customHeight="1">
      <c r="A25" s="147"/>
      <c r="B25" s="147"/>
      <c r="C25" s="147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147"/>
      <c r="P25" s="147">
        <v>0</v>
      </c>
      <c r="Q25" s="147"/>
      <c r="R25" s="147"/>
      <c r="S25" s="147"/>
      <c r="T25" s="146">
        <v>1</v>
      </c>
      <c r="U25" s="146">
        <v>1</v>
      </c>
      <c r="V25" s="146">
        <v>1</v>
      </c>
      <c r="W25" s="146">
        <v>1</v>
      </c>
      <c r="X25" s="146">
        <v>1</v>
      </c>
      <c r="Y25" s="146">
        <v>1</v>
      </c>
      <c r="Z25" s="146">
        <v>1</v>
      </c>
      <c r="AA25" s="146">
        <v>1</v>
      </c>
      <c r="AB25" s="146">
        <v>1</v>
      </c>
      <c r="AC25" s="146">
        <v>1</v>
      </c>
      <c r="AD25" s="147"/>
      <c r="AE25" s="147">
        <f t="shared" si="2"/>
        <v>10</v>
      </c>
      <c r="AF25" s="147"/>
      <c r="AG25" s="147"/>
      <c r="AH25" s="147"/>
      <c r="AI25" s="147"/>
      <c r="AJ25" s="146">
        <v>1</v>
      </c>
      <c r="AK25" s="146">
        <v>1</v>
      </c>
      <c r="AL25" s="146">
        <v>1</v>
      </c>
      <c r="AM25" s="146">
        <v>1</v>
      </c>
      <c r="AN25" s="146">
        <v>1</v>
      </c>
      <c r="AO25" s="146">
        <v>1</v>
      </c>
      <c r="AP25" s="146">
        <v>1</v>
      </c>
      <c r="AQ25" s="146">
        <v>1</v>
      </c>
      <c r="AR25" s="146">
        <v>1</v>
      </c>
      <c r="AS25" s="146">
        <v>1</v>
      </c>
      <c r="AT25" s="147"/>
      <c r="AU25" s="147">
        <f t="shared" si="3"/>
        <v>10</v>
      </c>
      <c r="AW25" s="151"/>
      <c r="AX25" s="151"/>
      <c r="AZ25" s="151"/>
      <c r="BA25" s="151"/>
    </row>
    <row r="26" spans="1:53" ht="12" customHeight="1">
      <c r="A26" s="147"/>
      <c r="B26" s="147"/>
      <c r="C26" s="147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7"/>
      <c r="P26" s="147">
        <v>0</v>
      </c>
      <c r="Q26" s="147"/>
      <c r="R26" s="147"/>
      <c r="S26" s="147"/>
      <c r="T26" s="146">
        <v>1</v>
      </c>
      <c r="U26" s="146">
        <v>1</v>
      </c>
      <c r="V26" s="146">
        <v>1</v>
      </c>
      <c r="W26" s="146">
        <v>1</v>
      </c>
      <c r="X26" s="146">
        <v>1</v>
      </c>
      <c r="Y26" s="146">
        <v>1</v>
      </c>
      <c r="Z26" s="146">
        <v>1</v>
      </c>
      <c r="AA26" s="146">
        <v>1</v>
      </c>
      <c r="AB26" s="146">
        <v>1</v>
      </c>
      <c r="AC26" s="146">
        <v>1</v>
      </c>
      <c r="AD26" s="147"/>
      <c r="AE26" s="147">
        <f t="shared" si="2"/>
        <v>10</v>
      </c>
      <c r="AF26" s="147"/>
      <c r="AG26" s="147"/>
      <c r="AH26" s="147"/>
      <c r="AI26" s="147"/>
      <c r="AJ26" s="146">
        <v>1</v>
      </c>
      <c r="AK26" s="146">
        <v>1</v>
      </c>
      <c r="AL26" s="146">
        <v>1</v>
      </c>
      <c r="AM26" s="146">
        <v>1</v>
      </c>
      <c r="AN26" s="146">
        <v>1</v>
      </c>
      <c r="AO26" s="146">
        <v>1</v>
      </c>
      <c r="AP26" s="146">
        <v>1</v>
      </c>
      <c r="AQ26" s="146">
        <v>1</v>
      </c>
      <c r="AR26" s="146">
        <v>1</v>
      </c>
      <c r="AS26" s="146">
        <v>1</v>
      </c>
      <c r="AT26" s="147"/>
      <c r="AU26" s="147">
        <f t="shared" si="3"/>
        <v>10</v>
      </c>
      <c r="AW26" s="151"/>
      <c r="AX26" s="151"/>
      <c r="AZ26" s="151"/>
      <c r="BA26" s="151"/>
    </row>
    <row r="27" spans="1:53" ht="12" customHeight="1">
      <c r="A27" s="147"/>
      <c r="B27" s="147"/>
      <c r="C27" s="147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7"/>
      <c r="P27" s="147">
        <v>0</v>
      </c>
      <c r="Q27" s="147"/>
      <c r="R27" s="147"/>
      <c r="S27" s="147"/>
      <c r="T27" s="146">
        <v>1</v>
      </c>
      <c r="U27" s="146">
        <v>1</v>
      </c>
      <c r="V27" s="146">
        <v>1</v>
      </c>
      <c r="W27" s="146">
        <v>1</v>
      </c>
      <c r="X27" s="146">
        <v>1</v>
      </c>
      <c r="Y27" s="146">
        <v>1</v>
      </c>
      <c r="Z27" s="146">
        <v>1</v>
      </c>
      <c r="AA27" s="146">
        <v>1</v>
      </c>
      <c r="AB27" s="146"/>
      <c r="AC27" s="146"/>
      <c r="AD27" s="147"/>
      <c r="AE27" s="147">
        <f t="shared" si="2"/>
        <v>8</v>
      </c>
      <c r="AF27" s="147"/>
      <c r="AG27" s="147"/>
      <c r="AH27" s="147"/>
      <c r="AI27" s="147"/>
      <c r="AJ27" s="146">
        <v>1</v>
      </c>
      <c r="AK27" s="146">
        <v>1</v>
      </c>
      <c r="AL27" s="146">
        <v>1</v>
      </c>
      <c r="AM27" s="146">
        <v>1</v>
      </c>
      <c r="AN27" s="146">
        <v>1</v>
      </c>
      <c r="AO27" s="146">
        <v>1</v>
      </c>
      <c r="AP27" s="146">
        <v>1</v>
      </c>
      <c r="AQ27" s="146">
        <v>1</v>
      </c>
      <c r="AR27" s="146">
        <v>1</v>
      </c>
      <c r="AS27" s="146">
        <v>1</v>
      </c>
      <c r="AT27" s="147"/>
      <c r="AU27" s="147">
        <f t="shared" si="3"/>
        <v>10</v>
      </c>
      <c r="AW27" s="151"/>
      <c r="AX27" s="151"/>
      <c r="AZ27" s="151"/>
      <c r="BA27" s="151"/>
    </row>
    <row r="28" spans="1:53" ht="12" customHeight="1">
      <c r="A28" s="147"/>
      <c r="B28" s="147"/>
      <c r="C28" s="147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47"/>
      <c r="P28" s="147">
        <v>0</v>
      </c>
      <c r="Q28" s="147"/>
      <c r="R28" s="147"/>
      <c r="S28" s="147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  <c r="AE28" s="147">
        <f t="shared" si="2"/>
        <v>0</v>
      </c>
      <c r="AF28" s="147"/>
      <c r="AG28" s="147"/>
      <c r="AH28" s="147"/>
      <c r="AI28" s="147"/>
      <c r="AJ28" s="146">
        <v>1</v>
      </c>
      <c r="AK28" s="146">
        <v>1</v>
      </c>
      <c r="AL28" s="146">
        <v>1</v>
      </c>
      <c r="AM28" s="146">
        <v>1</v>
      </c>
      <c r="AN28" s="146">
        <v>1</v>
      </c>
      <c r="AO28" s="146">
        <v>1</v>
      </c>
      <c r="AP28" s="146">
        <v>1</v>
      </c>
      <c r="AQ28" s="146">
        <v>1</v>
      </c>
      <c r="AR28" s="146">
        <v>1</v>
      </c>
      <c r="AS28" s="146">
        <v>1</v>
      </c>
      <c r="AT28" s="147"/>
      <c r="AU28" s="147">
        <f t="shared" si="3"/>
        <v>10</v>
      </c>
      <c r="AW28" s="151"/>
      <c r="AX28" s="151"/>
      <c r="AZ28" s="151"/>
      <c r="BA28" s="151"/>
    </row>
    <row r="29" spans="1:53" ht="12" customHeight="1">
      <c r="A29" s="147"/>
      <c r="B29" s="147"/>
      <c r="C29" s="147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  <c r="O29" s="147"/>
      <c r="P29" s="147">
        <v>0</v>
      </c>
      <c r="Q29" s="147"/>
      <c r="R29" s="147"/>
      <c r="S29" s="147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/>
      <c r="AE29" s="147">
        <f t="shared" si="2"/>
        <v>0</v>
      </c>
      <c r="AF29" s="147"/>
      <c r="AG29" s="147"/>
      <c r="AH29" s="147"/>
      <c r="AI29" s="147"/>
      <c r="AJ29" s="146">
        <v>1</v>
      </c>
      <c r="AK29" s="146">
        <v>1</v>
      </c>
      <c r="AL29" s="146">
        <v>1</v>
      </c>
      <c r="AM29" s="146">
        <v>1</v>
      </c>
      <c r="AN29" s="146">
        <v>1</v>
      </c>
      <c r="AO29" s="146">
        <v>1</v>
      </c>
      <c r="AP29" s="146">
        <v>1</v>
      </c>
      <c r="AQ29" s="146"/>
      <c r="AR29" s="146"/>
      <c r="AS29" s="146"/>
      <c r="AT29" s="147"/>
      <c r="AU29" s="147">
        <f t="shared" si="3"/>
        <v>7</v>
      </c>
      <c r="AW29" s="151"/>
      <c r="AX29" s="151"/>
      <c r="AZ29" s="151"/>
      <c r="BA29" s="151"/>
    </row>
    <row r="30" spans="1:53" ht="12" customHeight="1">
      <c r="A30" s="147"/>
      <c r="B30" s="147"/>
      <c r="C30" s="147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  <c r="O30" s="147"/>
      <c r="P30" s="147">
        <v>0</v>
      </c>
      <c r="Q30" s="147"/>
      <c r="R30" s="147"/>
      <c r="S30" s="147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7"/>
      <c r="AE30" s="147">
        <f t="shared" si="2"/>
        <v>0</v>
      </c>
      <c r="AF30" s="147"/>
      <c r="AG30" s="147"/>
      <c r="AH30" s="147"/>
      <c r="AI30" s="147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7"/>
      <c r="AU30" s="147">
        <f t="shared" si="3"/>
        <v>0</v>
      </c>
      <c r="AW30" s="151"/>
      <c r="AX30" s="151"/>
      <c r="AZ30" s="151"/>
      <c r="BA30" s="151"/>
    </row>
    <row r="31" spans="1:53" ht="12" customHeight="1">
      <c r="A31" s="147"/>
      <c r="B31" s="147"/>
      <c r="C31" s="147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7"/>
      <c r="O31" s="147"/>
      <c r="P31" s="147">
        <v>0</v>
      </c>
      <c r="Q31" s="147"/>
      <c r="R31" s="147"/>
      <c r="S31" s="147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7"/>
      <c r="AE31" s="147">
        <f t="shared" si="2"/>
        <v>0</v>
      </c>
      <c r="AF31" s="147"/>
      <c r="AG31" s="147"/>
      <c r="AH31" s="147"/>
      <c r="AI31" s="147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7"/>
      <c r="AU31" s="147">
        <f t="shared" si="3"/>
        <v>0</v>
      </c>
      <c r="AW31" s="151"/>
      <c r="AX31" s="151"/>
      <c r="AZ31" s="151"/>
      <c r="BA31" s="151"/>
    </row>
    <row r="32" spans="1:53" ht="12" customHeight="1">
      <c r="A32" s="147"/>
      <c r="B32" s="147"/>
      <c r="C32" s="14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147"/>
      <c r="P32" s="147">
        <v>0</v>
      </c>
      <c r="Q32" s="147"/>
      <c r="R32" s="147"/>
      <c r="S32" s="147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7"/>
      <c r="AE32" s="147">
        <f t="shared" si="2"/>
        <v>0</v>
      </c>
      <c r="AF32" s="147"/>
      <c r="AG32" s="147"/>
      <c r="AH32" s="147"/>
      <c r="AI32" s="147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7"/>
      <c r="AU32" s="147">
        <f t="shared" si="3"/>
        <v>0</v>
      </c>
      <c r="AW32" s="151"/>
      <c r="AX32" s="151"/>
      <c r="AZ32" s="151"/>
      <c r="BA32" s="151"/>
    </row>
    <row r="33" spans="4:53" ht="12" customHeight="1"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7"/>
      <c r="O33" s="147"/>
      <c r="P33" s="147">
        <v>0</v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7"/>
      <c r="AE33" s="147">
        <f t="shared" si="2"/>
        <v>0</v>
      </c>
      <c r="AF33" s="147"/>
      <c r="AG33" s="147"/>
      <c r="AH33" s="147"/>
      <c r="AI33" s="147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7"/>
      <c r="AU33" s="147">
        <f t="shared" si="3"/>
        <v>0</v>
      </c>
      <c r="AW33" s="151"/>
      <c r="AX33" s="151"/>
      <c r="AZ33" s="151"/>
      <c r="BA33" s="151"/>
    </row>
    <row r="34" spans="4:53" ht="12" customHeight="1"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  <c r="O34" s="147"/>
      <c r="P34" s="147">
        <v>0</v>
      </c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7"/>
      <c r="AE34" s="147">
        <f t="shared" si="2"/>
        <v>0</v>
      </c>
      <c r="AF34" s="147"/>
      <c r="AG34" s="147"/>
      <c r="AH34" s="147"/>
      <c r="AI34" s="147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7"/>
      <c r="AU34" s="147">
        <f t="shared" si="3"/>
        <v>0</v>
      </c>
      <c r="AW34" s="151"/>
      <c r="AX34" s="151"/>
      <c r="AZ34" s="151"/>
      <c r="BA34" s="151"/>
    </row>
    <row r="35" spans="4:53" ht="12" customHeight="1"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147"/>
      <c r="P35" s="147">
        <v>0</v>
      </c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7"/>
      <c r="AE35" s="147">
        <f t="shared" si="2"/>
        <v>0</v>
      </c>
      <c r="AF35" s="147"/>
      <c r="AG35" s="147"/>
      <c r="AH35" s="147"/>
      <c r="AI35" s="147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7"/>
      <c r="AU35" s="147">
        <f t="shared" si="3"/>
        <v>0</v>
      </c>
      <c r="AW35" s="151"/>
      <c r="AX35" s="151"/>
      <c r="AZ35" s="151"/>
      <c r="BA35" s="151"/>
    </row>
    <row r="36" spans="4:53" ht="12" customHeight="1"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147"/>
      <c r="P36" s="147">
        <v>0</v>
      </c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7"/>
      <c r="AE36" s="147">
        <f t="shared" si="2"/>
        <v>0</v>
      </c>
      <c r="AF36" s="147"/>
      <c r="AG36" s="147"/>
      <c r="AH36" s="147"/>
      <c r="AI36" s="147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7"/>
      <c r="AU36" s="147">
        <f t="shared" si="3"/>
        <v>0</v>
      </c>
      <c r="AW36" s="151"/>
      <c r="AX36" s="151"/>
      <c r="AZ36" s="151"/>
      <c r="BA36" s="151"/>
    </row>
    <row r="37" spans="4:53" ht="12" customHeight="1"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  <c r="O37" s="147"/>
      <c r="P37" s="147">
        <v>0</v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7"/>
      <c r="AE37" s="147">
        <f t="shared" si="2"/>
        <v>0</v>
      </c>
      <c r="AF37" s="147"/>
      <c r="AG37" s="147"/>
      <c r="AH37" s="147"/>
      <c r="AI37" s="147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7"/>
      <c r="AU37" s="147">
        <f t="shared" si="3"/>
        <v>0</v>
      </c>
      <c r="AW37" s="151"/>
      <c r="AX37" s="151"/>
      <c r="AZ37" s="151"/>
      <c r="BA37" s="151"/>
    </row>
    <row r="38" spans="4:53" ht="12" customHeight="1"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7"/>
      <c r="O38" s="147"/>
      <c r="P38" s="147">
        <v>0</v>
      </c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7"/>
      <c r="AE38" s="147">
        <f t="shared" si="2"/>
        <v>0</v>
      </c>
      <c r="AF38" s="147"/>
      <c r="AG38" s="147"/>
      <c r="AH38" s="147"/>
      <c r="AI38" s="147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7"/>
      <c r="AU38" s="147">
        <f t="shared" si="3"/>
        <v>0</v>
      </c>
      <c r="AW38" s="151"/>
      <c r="AX38" s="151"/>
      <c r="AZ38" s="151"/>
      <c r="BA38" s="151"/>
    </row>
    <row r="39" spans="4:53" ht="12" customHeight="1"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7"/>
      <c r="O39" s="147"/>
      <c r="P39" s="147">
        <v>0</v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7"/>
      <c r="AE39" s="147">
        <f t="shared" si="2"/>
        <v>0</v>
      </c>
      <c r="AF39" s="147"/>
      <c r="AG39" s="147"/>
      <c r="AH39" s="147"/>
      <c r="AI39" s="147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7"/>
      <c r="AU39" s="147">
        <f t="shared" si="3"/>
        <v>0</v>
      </c>
      <c r="AW39" s="151"/>
      <c r="AX39" s="151"/>
      <c r="AZ39" s="151"/>
      <c r="BA39" s="151"/>
    </row>
    <row r="40" spans="4:53" ht="12" customHeight="1"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  <c r="O40" s="147"/>
      <c r="P40" s="147">
        <v>0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7"/>
      <c r="AE40" s="147">
        <f t="shared" si="2"/>
        <v>0</v>
      </c>
      <c r="AF40" s="147"/>
      <c r="AG40" s="147"/>
      <c r="AH40" s="147"/>
      <c r="AI40" s="147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7"/>
      <c r="AU40" s="147">
        <f t="shared" si="3"/>
        <v>0</v>
      </c>
      <c r="AW40" s="151"/>
      <c r="AX40" s="151"/>
      <c r="AZ40" s="151"/>
      <c r="BA40" s="151"/>
    </row>
    <row r="41" spans="4:53" ht="12" customHeight="1"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147"/>
      <c r="P41" s="147">
        <v>0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7"/>
      <c r="AE41" s="147">
        <f t="shared" si="2"/>
        <v>0</v>
      </c>
      <c r="AF41" s="147"/>
      <c r="AG41" s="147"/>
      <c r="AH41" s="147"/>
      <c r="AI41" s="147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7"/>
      <c r="AU41" s="147">
        <f t="shared" si="3"/>
        <v>0</v>
      </c>
      <c r="AW41" s="151"/>
      <c r="AX41" s="151"/>
      <c r="AZ41" s="151"/>
      <c r="BA41" s="151"/>
    </row>
    <row r="42" spans="4:53" ht="12" customHeight="1"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147"/>
      <c r="P42" s="147">
        <v>0</v>
      </c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7"/>
      <c r="AE42" s="147">
        <f t="shared" si="2"/>
        <v>0</v>
      </c>
      <c r="AF42" s="147"/>
      <c r="AG42" s="147"/>
      <c r="AH42" s="147"/>
      <c r="AI42" s="147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7"/>
      <c r="AU42" s="147">
        <f t="shared" si="3"/>
        <v>0</v>
      </c>
      <c r="AW42" s="151"/>
      <c r="AX42" s="151"/>
      <c r="AZ42" s="151"/>
      <c r="BA42" s="151"/>
    </row>
    <row r="43" spans="4:54" ht="18.75" customHeight="1"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  <c r="O43" s="147"/>
      <c r="P43" s="147">
        <v>20</v>
      </c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7"/>
      <c r="AE43" s="150">
        <f>SUM(AE23:AE42)</f>
        <v>48</v>
      </c>
      <c r="AF43" s="147"/>
      <c r="AG43" s="147"/>
      <c r="AH43" s="147"/>
      <c r="AI43" s="147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7"/>
      <c r="AU43" s="150">
        <f>SUM(AU23:AU42)</f>
        <v>67</v>
      </c>
      <c r="AW43" s="148">
        <f>SUM(AW4:AW42)</f>
        <v>18</v>
      </c>
      <c r="AX43" s="148">
        <f>SUM(AX4:AX41)</f>
        <v>18</v>
      </c>
      <c r="AZ43" s="148">
        <f>SUM(AZ4:AZ42)</f>
        <v>5</v>
      </c>
      <c r="BA43" s="148">
        <f>SUM(BA4:BA41)</f>
        <v>5</v>
      </c>
      <c r="BB43" s="152">
        <f>SUM(AW43:BA43)</f>
        <v>46</v>
      </c>
    </row>
    <row r="44" spans="49:53" ht="15">
      <c r="AW44" s="154">
        <f>SUM(AW43:AX43)</f>
        <v>36</v>
      </c>
      <c r="AX44" s="154"/>
      <c r="AZ44" s="154">
        <f>SUM(AZ43:BA43)</f>
        <v>10</v>
      </c>
      <c r="BA44" s="154"/>
    </row>
  </sheetData>
  <mergeCells count="10">
    <mergeCell ref="AW44:AX44"/>
    <mergeCell ref="AZ44:BA44"/>
    <mergeCell ref="AG1:AI2"/>
    <mergeCell ref="AG23:AI24"/>
    <mergeCell ref="AW1:AX3"/>
    <mergeCell ref="AZ1:BA3"/>
    <mergeCell ref="A1:C2"/>
    <mergeCell ref="A23:C24"/>
    <mergeCell ref="Q1:S2"/>
    <mergeCell ref="Q23:S2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elections DDI</dc:title>
  <dc:subject/>
  <dc:creator>gilles greboval</dc:creator>
  <cp:keywords/>
  <dc:description/>
  <cp:lastModifiedBy>maurice</cp:lastModifiedBy>
  <cp:lastPrinted>2011-03-03T14:03:57Z</cp:lastPrinted>
  <dcterms:created xsi:type="dcterms:W3CDTF">2010-09-23T08:06:30Z</dcterms:created>
  <dcterms:modified xsi:type="dcterms:W3CDTF">2011-03-03T17:56:25Z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